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1"/>
  </bookViews>
  <sheets>
    <sheet name="Aulas" sheetId="1" r:id="rId1"/>
    <sheet name="Comunes" sheetId="2" r:id="rId2"/>
    <sheet name="Centro" sheetId="3" r:id="rId3"/>
  </sheets>
  <definedNames/>
  <calcPr fullCalcOnLoad="1"/>
</workbook>
</file>

<file path=xl/sharedStrings.xml><?xml version="1.0" encoding="utf-8"?>
<sst xmlns="http://schemas.openxmlformats.org/spreadsheetml/2006/main" count="2319" uniqueCount="208">
  <si>
    <t>Nº</t>
  </si>
  <si>
    <t>N/A</t>
  </si>
  <si>
    <t>GESTIÓN APROVISIONAM/INFRAESTRUCTURA</t>
  </si>
  <si>
    <t>INVENT. RECURSOS</t>
  </si>
  <si>
    <t>PLANTILLA</t>
  </si>
  <si>
    <t>ELEMENTO INVENTARIABLE</t>
  </si>
  <si>
    <t>EXIST.</t>
  </si>
  <si>
    <t>AUTORIZ.</t>
  </si>
  <si>
    <t>OBSERVACIONES</t>
  </si>
  <si>
    <t>RECURSOS/MOBILIARIO</t>
  </si>
  <si>
    <t>Mesas del profesor/a</t>
  </si>
  <si>
    <t>profesorado</t>
  </si>
  <si>
    <t>Sillas del profesor/a</t>
  </si>
  <si>
    <t>Pizarra</t>
  </si>
  <si>
    <t>Armarios</t>
  </si>
  <si>
    <t>Estanterias</t>
  </si>
  <si>
    <t>Mesas del alumnado</t>
  </si>
  <si>
    <t>alumnado</t>
  </si>
  <si>
    <t>Sillas del alumnado</t>
  </si>
  <si>
    <t>Tablón de anuncios</t>
  </si>
  <si>
    <t>todos</t>
  </si>
  <si>
    <t>Ordenadores</t>
  </si>
  <si>
    <t>Reproductor de música</t>
  </si>
  <si>
    <t>Televisión</t>
  </si>
  <si>
    <t>Video</t>
  </si>
  <si>
    <t>Dvd</t>
  </si>
  <si>
    <t>Responsable de este inventario:</t>
  </si>
  <si>
    <t>NTRA SRA DE LORETO</t>
  </si>
  <si>
    <t>Página 2</t>
  </si>
  <si>
    <t>Página 1</t>
  </si>
  <si>
    <t>Página 3</t>
  </si>
  <si>
    <t>Página 4</t>
  </si>
  <si>
    <t>Página 5</t>
  </si>
  <si>
    <t>Página 6</t>
  </si>
  <si>
    <t>Página 7</t>
  </si>
  <si>
    <t>INFANTIL</t>
  </si>
  <si>
    <t>Página 8</t>
  </si>
  <si>
    <t>Página 9</t>
  </si>
  <si>
    <t>Página 10</t>
  </si>
  <si>
    <t>Página 11</t>
  </si>
  <si>
    <t>Página 12</t>
  </si>
  <si>
    <t>Página 13</t>
  </si>
  <si>
    <t>Página 14</t>
  </si>
  <si>
    <t>Página 15</t>
  </si>
  <si>
    <t>Página 16</t>
  </si>
  <si>
    <t>Página 17</t>
  </si>
  <si>
    <t>Página 18</t>
  </si>
  <si>
    <t>Página 19</t>
  </si>
  <si>
    <t>Página 20</t>
  </si>
  <si>
    <t>Página 21</t>
  </si>
  <si>
    <t>Página 22</t>
  </si>
  <si>
    <t>Página 23</t>
  </si>
  <si>
    <t>Página 24</t>
  </si>
  <si>
    <t>Página 25</t>
  </si>
  <si>
    <t>Página 26</t>
  </si>
  <si>
    <t>Página 27</t>
  </si>
  <si>
    <t>Página 28</t>
  </si>
  <si>
    <t>Página 29</t>
  </si>
  <si>
    <t>ESO</t>
  </si>
  <si>
    <t>TOTAL AULAS</t>
  </si>
  <si>
    <t>Aula de informática</t>
  </si>
  <si>
    <t>NUESTRA SEÑORA DE LORETO</t>
  </si>
  <si>
    <t>Estanterías</t>
  </si>
  <si>
    <t>Todos</t>
  </si>
  <si>
    <t>Vídeo</t>
  </si>
  <si>
    <t>Aula de Música</t>
  </si>
  <si>
    <t>Aula de refuerzo</t>
  </si>
  <si>
    <t>Laboratorio</t>
  </si>
  <si>
    <t>Sala de Audiovisuales</t>
  </si>
  <si>
    <t>Sala de Profesores EP</t>
  </si>
  <si>
    <t>Sala de Profesores ESO</t>
  </si>
  <si>
    <t xml:space="preserve">Página </t>
  </si>
  <si>
    <t>TOTAL COLEGIO</t>
  </si>
  <si>
    <t>Revisión oficial con carácter anual</t>
  </si>
  <si>
    <t>Extintores</t>
  </si>
  <si>
    <t xml:space="preserve"> Infantil  3 años A</t>
  </si>
  <si>
    <t xml:space="preserve"> Infantil  3 años B</t>
  </si>
  <si>
    <t xml:space="preserve"> Infantil  4 años A</t>
  </si>
  <si>
    <t xml:space="preserve"> Infantil  4 años B</t>
  </si>
  <si>
    <t xml:space="preserve"> Infantil  5 años A</t>
  </si>
  <si>
    <t xml:space="preserve"> Infantil  5 años B</t>
  </si>
  <si>
    <t xml:space="preserve"> Primaria 1º A</t>
  </si>
  <si>
    <t xml:space="preserve"> Primaria 1º B</t>
  </si>
  <si>
    <t xml:space="preserve"> Primaria 2º A</t>
  </si>
  <si>
    <t xml:space="preserve"> Primaria 2º B</t>
  </si>
  <si>
    <t xml:space="preserve"> Primaria 3º A</t>
  </si>
  <si>
    <t xml:space="preserve"> Primaria 3º B</t>
  </si>
  <si>
    <t xml:space="preserve"> Primaria 4º A</t>
  </si>
  <si>
    <t xml:space="preserve"> Primaria 4º B</t>
  </si>
  <si>
    <t xml:space="preserve"> Primaria 5º A</t>
  </si>
  <si>
    <t xml:space="preserve"> Primaria 5º B</t>
  </si>
  <si>
    <t xml:space="preserve"> Primaria 6º A</t>
  </si>
  <si>
    <t xml:space="preserve"> Primaria 6º B</t>
  </si>
  <si>
    <t>PRIMARIA</t>
  </si>
  <si>
    <t xml:space="preserve"> ESO 1º A</t>
  </si>
  <si>
    <t xml:space="preserve"> ESO 1º B</t>
  </si>
  <si>
    <t xml:space="preserve"> ESO 2º A</t>
  </si>
  <si>
    <t xml:space="preserve"> ESO 2º B</t>
  </si>
  <si>
    <t xml:space="preserve"> ESO 3º A</t>
  </si>
  <si>
    <t xml:space="preserve"> ESO 3º B</t>
  </si>
  <si>
    <t xml:space="preserve"> ESO 4º B</t>
  </si>
  <si>
    <t>Aula de Apoyo</t>
  </si>
  <si>
    <t>Aula de Logopedia</t>
  </si>
  <si>
    <t>Teresita Herrera Jiménez</t>
  </si>
  <si>
    <t>José Luis Morente</t>
  </si>
  <si>
    <t>José Manuel Clavijo</t>
  </si>
  <si>
    <t>Biblioteca</t>
  </si>
  <si>
    <t>COMUNES</t>
  </si>
  <si>
    <t>Router</t>
  </si>
  <si>
    <t>Hub (concentrador)</t>
  </si>
  <si>
    <t>Botiquín</t>
  </si>
  <si>
    <t>Perchero</t>
  </si>
  <si>
    <t>Lupa binocular</t>
  </si>
  <si>
    <t>Percheros</t>
  </si>
  <si>
    <t>Papelera</t>
  </si>
  <si>
    <t xml:space="preserve">Percheros </t>
  </si>
  <si>
    <t>Propiedad de la profesora</t>
  </si>
  <si>
    <t>Taburetes</t>
  </si>
  <si>
    <t>Mesas de trabajo</t>
  </si>
  <si>
    <t>una de 25" y otra de 14"</t>
  </si>
  <si>
    <t>más 12 plegables</t>
  </si>
  <si>
    <t>Retroproyector</t>
  </si>
  <si>
    <t>Proyector (cañon)</t>
  </si>
  <si>
    <t>Ver sistemática de mantenimiento de ordenadores</t>
  </si>
  <si>
    <t>Ver sistemmática de mantenimiento de ordenadores</t>
  </si>
  <si>
    <t>* Completar las filas en blanco si se considera oportuno.</t>
  </si>
  <si>
    <t>* No olvidar rellenar el campo de responsable del inventario y especificar el curso.</t>
  </si>
  <si>
    <t>Curso:</t>
  </si>
  <si>
    <t>Se necesita tablon para exposiciones</t>
  </si>
  <si>
    <t>Mesa ordenador</t>
  </si>
  <si>
    <t>Espejo</t>
  </si>
  <si>
    <t>Alfombra</t>
  </si>
  <si>
    <t>Mesa auxiliar</t>
  </si>
  <si>
    <t>Sillas pala</t>
  </si>
  <si>
    <t>Perchas</t>
  </si>
  <si>
    <t>Página 31</t>
  </si>
  <si>
    <t>Página 32</t>
  </si>
  <si>
    <t xml:space="preserve"> ESO 4º A </t>
  </si>
  <si>
    <t>empotrados</t>
  </si>
  <si>
    <t xml:space="preserve">Perchero </t>
  </si>
  <si>
    <t>Papeleras</t>
  </si>
  <si>
    <t>Rosario Sánchez García</t>
  </si>
  <si>
    <t>Ascensión Nuevo Torres</t>
  </si>
  <si>
    <t>Percha</t>
  </si>
  <si>
    <t>uno adaptado a TV</t>
  </si>
  <si>
    <t>Inventario reactivos químicos</t>
  </si>
  <si>
    <t>Jefe del departamento de CCNN</t>
  </si>
  <si>
    <t>Nevera</t>
  </si>
  <si>
    <t>adquirida por los profes</t>
  </si>
  <si>
    <t>Inmaculada Ruiz Salas</t>
  </si>
  <si>
    <t>Lourdes Anglada</t>
  </si>
  <si>
    <t>3  grandes</t>
  </si>
  <si>
    <t xml:space="preserve"> se instalaran dos más proximamente</t>
  </si>
  <si>
    <t>Microondas</t>
  </si>
  <si>
    <t>Tostador</t>
  </si>
  <si>
    <t>Microscopios</t>
  </si>
  <si>
    <t>NA</t>
  </si>
  <si>
    <t>Se guardan en secretaría</t>
  </si>
  <si>
    <t>* Entregar al coordinador de calidad antes del viernes 2 de octubre.</t>
  </si>
  <si>
    <t>se guardan en secretaría</t>
  </si>
  <si>
    <t>Silla pala</t>
  </si>
  <si>
    <t>Inmaculada Caballero</t>
  </si>
  <si>
    <t>Antonio Nuevo Vegas</t>
  </si>
  <si>
    <t>sillas pala</t>
  </si>
  <si>
    <t>Microtomo de rotación</t>
  </si>
  <si>
    <t>donación</t>
  </si>
  <si>
    <t>Socorro Hidalgo Romero</t>
  </si>
  <si>
    <t>Carmen Fernández Gallardo</t>
  </si>
  <si>
    <t>Francisco Díaz</t>
  </si>
  <si>
    <t>Proyector NEC M260XS</t>
  </si>
  <si>
    <t>Mimio Teach</t>
  </si>
  <si>
    <t>Barra de sonido TICDVISION</t>
  </si>
  <si>
    <t>laboratorio</t>
  </si>
  <si>
    <t xml:space="preserve">Proyector </t>
  </si>
  <si>
    <t>instalación fija</t>
  </si>
  <si>
    <t>Celia Díaz</t>
  </si>
  <si>
    <t>Angeles Laosa</t>
  </si>
  <si>
    <t>Encarnación Ferrer</t>
  </si>
  <si>
    <t>Nazareth</t>
  </si>
  <si>
    <t>Cafetera</t>
  </si>
  <si>
    <t>Mª Ana Carrasco</t>
  </si>
  <si>
    <t>Pizarra digital Hitachi</t>
  </si>
  <si>
    <t>Proyector Acer</t>
  </si>
  <si>
    <t>Instalación fija</t>
  </si>
  <si>
    <t>Aula de Plástica</t>
  </si>
  <si>
    <t>Santiago Mejias</t>
  </si>
  <si>
    <t>Conchi Moncayo</t>
  </si>
  <si>
    <t>plástica</t>
  </si>
  <si>
    <t>Angela Sánchez</t>
  </si>
  <si>
    <t>Puri Granados</t>
  </si>
  <si>
    <t>Isabel Jiménez</t>
  </si>
  <si>
    <t>Aángeles Quintero</t>
  </si>
  <si>
    <t>Rosario Nieto</t>
  </si>
  <si>
    <t>Mª Jesús Cobos</t>
  </si>
  <si>
    <t>Pilar Muñiz</t>
  </si>
  <si>
    <t>Sara Paradas</t>
  </si>
  <si>
    <t>Jesús Muñoz</t>
  </si>
  <si>
    <t>Mª Dolores Madrona</t>
  </si>
  <si>
    <t>Clara Casaus</t>
  </si>
  <si>
    <t>Paco Díaz</t>
  </si>
  <si>
    <t>Raúl Lara</t>
  </si>
  <si>
    <t>Inma Ruiz</t>
  </si>
  <si>
    <t>Equipo de audio</t>
  </si>
  <si>
    <t xml:space="preserve">Aula de refuerzo </t>
  </si>
  <si>
    <t>Ángeles Laosa</t>
  </si>
  <si>
    <t>Rev 11</t>
  </si>
  <si>
    <t>REV 11</t>
  </si>
  <si>
    <t>Rev-11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</si>
</sst>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0"/>
    </font>
    <font>
      <sz val="11"/>
      <name val="Comic Sans MS"/>
      <family val="4"/>
    </font>
    <font>
      <sz val="9"/>
      <name val="Comic Sans MS"/>
      <family val="4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7"/>
      <name val="Comic Sans MS"/>
      <family val="4"/>
    </font>
    <font>
      <sz val="7"/>
      <name val="Times New Roman"/>
      <family val="1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34" borderId="1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right" vertical="center"/>
    </xf>
    <xf numFmtId="0" fontId="5" fillId="37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5" fillId="38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9" borderId="10" xfId="0" applyFont="1" applyFill="1" applyBorder="1" applyAlignment="1">
      <alignment horizontal="left" vertical="center"/>
    </xf>
    <xf numFmtId="0" fontId="1" fillId="39" borderId="11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0" fontId="2" fillId="39" borderId="13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right" vertical="center"/>
    </xf>
    <xf numFmtId="0" fontId="5" fillId="40" borderId="12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/>
    </xf>
    <xf numFmtId="0" fontId="2" fillId="39" borderId="12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9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" fontId="1" fillId="3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17" fontId="1" fillId="36" borderId="12" xfId="0" applyNumberFormat="1" applyFont="1" applyFill="1" applyBorder="1" applyAlignment="1">
      <alignment horizontal="center" vertical="center"/>
    </xf>
    <xf numFmtId="0" fontId="1" fillId="39" borderId="13" xfId="0" applyNumberFormat="1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" fontId="1" fillId="33" borderId="10" xfId="0" applyNumberFormat="1" applyFont="1" applyFill="1" applyBorder="1" applyAlignment="1">
      <alignment horizontal="center" vertical="center"/>
    </xf>
    <xf numFmtId="17" fontId="1" fillId="33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" fontId="1" fillId="36" borderId="10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7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" fontId="1" fillId="34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7" fontId="1" fillId="39" borderId="10" xfId="0" applyNumberFormat="1" applyFont="1" applyFill="1" applyBorder="1" applyAlignment="1">
      <alignment horizontal="center" vertical="center"/>
    </xf>
    <xf numFmtId="0" fontId="1" fillId="39" borderId="1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6"/>
  <sheetViews>
    <sheetView zoomScale="75" zoomScaleNormal="75" zoomScalePageLayoutView="0" workbookViewId="0" topLeftCell="EP1">
      <selection activeCell="HW19" sqref="HW19:HX19"/>
    </sheetView>
  </sheetViews>
  <sheetFormatPr defaultColWidth="11.421875" defaultRowHeight="12.75"/>
  <cols>
    <col min="1" max="1" width="90.8515625" style="78" hidden="1" customWidth="1"/>
    <col min="2" max="2" width="4.140625" style="0" customWidth="1"/>
    <col min="3" max="3" width="18.00390625" style="0" customWidth="1"/>
    <col min="4" max="4" width="23.00390625" style="0" customWidth="1"/>
    <col min="5" max="5" width="7.28125" style="0" customWidth="1"/>
    <col min="9" max="9" width="3.00390625" style="0" customWidth="1"/>
    <col min="10" max="10" width="4.140625" style="0" customWidth="1"/>
    <col min="11" max="11" width="18.00390625" style="0" customWidth="1"/>
    <col min="12" max="12" width="23.00390625" style="0" customWidth="1"/>
    <col min="13" max="13" width="7.28125" style="0" customWidth="1"/>
    <col min="17" max="17" width="3.00390625" style="0" customWidth="1"/>
    <col min="18" max="18" width="4.140625" style="0" customWidth="1"/>
    <col min="19" max="19" width="18.00390625" style="0" customWidth="1"/>
    <col min="20" max="20" width="23.00390625" style="0" customWidth="1"/>
    <col min="21" max="21" width="7.28125" style="0" customWidth="1"/>
    <col min="25" max="25" width="3.00390625" style="0" customWidth="1"/>
    <col min="26" max="26" width="4.140625" style="0" customWidth="1"/>
    <col min="27" max="27" width="18.00390625" style="0" customWidth="1"/>
    <col min="28" max="28" width="23.00390625" style="0" customWidth="1"/>
    <col min="29" max="29" width="7.28125" style="0" customWidth="1"/>
    <col min="33" max="33" width="3.00390625" style="0" customWidth="1"/>
    <col min="34" max="34" width="4.140625" style="0" customWidth="1"/>
    <col min="35" max="35" width="18.00390625" style="0" customWidth="1"/>
    <col min="36" max="36" width="23.00390625" style="0" customWidth="1"/>
    <col min="37" max="37" width="7.28125" style="0" customWidth="1"/>
    <col min="41" max="41" width="3.00390625" style="0" customWidth="1"/>
    <col min="42" max="42" width="4.140625" style="0" customWidth="1"/>
    <col min="43" max="43" width="18.00390625" style="0" customWidth="1"/>
    <col min="44" max="44" width="23.00390625" style="0" customWidth="1"/>
    <col min="45" max="45" width="7.28125" style="0" customWidth="1"/>
    <col min="49" max="49" width="3.00390625" style="0" customWidth="1"/>
    <col min="50" max="50" width="4.140625" style="0" customWidth="1"/>
    <col min="51" max="51" width="18.00390625" style="0" customWidth="1"/>
    <col min="52" max="52" width="23.00390625" style="0" customWidth="1"/>
    <col min="53" max="53" width="7.28125" style="0" customWidth="1"/>
    <col min="57" max="57" width="3.00390625" style="0" customWidth="1"/>
    <col min="58" max="58" width="4.140625" style="0" customWidth="1"/>
    <col min="59" max="59" width="18.00390625" style="0" customWidth="1"/>
    <col min="60" max="60" width="23.00390625" style="0" customWidth="1"/>
    <col min="61" max="61" width="7.28125" style="0" customWidth="1"/>
    <col min="65" max="65" width="3.00390625" style="0" customWidth="1"/>
    <col min="66" max="66" width="4.140625" style="0" customWidth="1"/>
    <col min="67" max="67" width="18.00390625" style="0" customWidth="1"/>
    <col min="68" max="68" width="23.00390625" style="0" customWidth="1"/>
    <col min="69" max="69" width="7.28125" style="0" customWidth="1"/>
    <col min="73" max="73" width="3.00390625" style="0" customWidth="1"/>
    <col min="74" max="74" width="4.140625" style="0" customWidth="1"/>
    <col min="75" max="75" width="18.00390625" style="0" customWidth="1"/>
    <col min="76" max="76" width="23.00390625" style="0" customWidth="1"/>
    <col min="77" max="77" width="7.28125" style="0" customWidth="1"/>
    <col min="81" max="81" width="3.00390625" style="0" customWidth="1"/>
    <col min="82" max="82" width="4.140625" style="0" customWidth="1"/>
    <col min="83" max="83" width="18.00390625" style="0" customWidth="1"/>
    <col min="84" max="84" width="23.00390625" style="0" customWidth="1"/>
    <col min="85" max="85" width="7.28125" style="0" customWidth="1"/>
    <col min="89" max="89" width="3.00390625" style="0" customWidth="1"/>
    <col min="90" max="90" width="4.140625" style="0" customWidth="1"/>
    <col min="91" max="91" width="18.00390625" style="0" customWidth="1"/>
    <col min="92" max="92" width="23.00390625" style="0" customWidth="1"/>
    <col min="93" max="93" width="7.28125" style="0" customWidth="1"/>
    <col min="97" max="97" width="3.00390625" style="0" customWidth="1"/>
    <col min="98" max="98" width="4.140625" style="0" customWidth="1"/>
    <col min="99" max="99" width="18.00390625" style="0" customWidth="1"/>
    <col min="100" max="100" width="23.00390625" style="0" customWidth="1"/>
    <col min="101" max="101" width="7.28125" style="0" customWidth="1"/>
    <col min="105" max="105" width="3.00390625" style="0" customWidth="1"/>
    <col min="106" max="106" width="4.140625" style="0" customWidth="1"/>
    <col min="107" max="107" width="18.00390625" style="0" customWidth="1"/>
    <col min="108" max="108" width="23.00390625" style="0" customWidth="1"/>
    <col min="109" max="109" width="7.28125" style="0" customWidth="1"/>
    <col min="113" max="113" width="3.00390625" style="0" customWidth="1"/>
    <col min="114" max="114" width="4.140625" style="0" customWidth="1"/>
    <col min="115" max="115" width="18.00390625" style="0" customWidth="1"/>
    <col min="116" max="116" width="23.00390625" style="0" customWidth="1"/>
    <col min="117" max="117" width="7.28125" style="0" customWidth="1"/>
    <col min="121" max="121" width="3.00390625" style="0" customWidth="1"/>
    <col min="122" max="122" width="4.140625" style="0" customWidth="1"/>
    <col min="123" max="123" width="18.00390625" style="0" customWidth="1"/>
    <col min="124" max="124" width="23.00390625" style="0" customWidth="1"/>
    <col min="125" max="125" width="7.28125" style="0" customWidth="1"/>
    <col min="129" max="129" width="3.00390625" style="0" customWidth="1"/>
    <col min="130" max="130" width="4.140625" style="0" customWidth="1"/>
    <col min="131" max="131" width="18.00390625" style="0" customWidth="1"/>
    <col min="132" max="132" width="23.00390625" style="0" customWidth="1"/>
    <col min="133" max="133" width="7.28125" style="0" customWidth="1"/>
    <col min="137" max="137" width="3.00390625" style="0" customWidth="1"/>
    <col min="138" max="138" width="4.140625" style="0" customWidth="1"/>
    <col min="139" max="139" width="18.00390625" style="0" customWidth="1"/>
    <col min="140" max="140" width="23.00390625" style="0" customWidth="1"/>
    <col min="141" max="141" width="7.28125" style="0" customWidth="1"/>
    <col min="145" max="145" width="3.00390625" style="0" customWidth="1"/>
    <col min="146" max="146" width="4.140625" style="0" customWidth="1"/>
    <col min="147" max="147" width="18.00390625" style="0" customWidth="1"/>
    <col min="148" max="148" width="23.00390625" style="0" customWidth="1"/>
    <col min="149" max="149" width="7.28125" style="0" customWidth="1"/>
    <col min="153" max="153" width="3.00390625" style="0" customWidth="1"/>
    <col min="154" max="154" width="4.140625" style="0" customWidth="1"/>
    <col min="155" max="155" width="18.00390625" style="0" customWidth="1"/>
    <col min="156" max="156" width="23.00390625" style="0" customWidth="1"/>
    <col min="157" max="157" width="7.28125" style="0" customWidth="1"/>
    <col min="161" max="161" width="3.00390625" style="0" customWidth="1"/>
    <col min="162" max="162" width="4.140625" style="0" customWidth="1"/>
    <col min="163" max="163" width="18.00390625" style="0" customWidth="1"/>
    <col min="164" max="164" width="23.00390625" style="0" customWidth="1"/>
    <col min="165" max="165" width="7.28125" style="0" customWidth="1"/>
    <col min="169" max="169" width="3.00390625" style="0" customWidth="1"/>
    <col min="170" max="170" width="4.140625" style="0" customWidth="1"/>
    <col min="171" max="171" width="18.00390625" style="0" customWidth="1"/>
    <col min="172" max="172" width="23.00390625" style="0" customWidth="1"/>
    <col min="173" max="173" width="7.28125" style="0" customWidth="1"/>
    <col min="177" max="177" width="3.00390625" style="0" customWidth="1"/>
    <col min="178" max="178" width="4.140625" style="0" customWidth="1"/>
    <col min="179" max="179" width="18.00390625" style="0" customWidth="1"/>
    <col min="180" max="180" width="23.00390625" style="0" customWidth="1"/>
    <col min="181" max="181" width="7.28125" style="0" customWidth="1"/>
    <col min="185" max="185" width="3.00390625" style="0" customWidth="1"/>
    <col min="186" max="186" width="4.140625" style="0" customWidth="1"/>
    <col min="187" max="187" width="18.00390625" style="0" customWidth="1"/>
    <col min="188" max="188" width="23.00390625" style="0" customWidth="1"/>
    <col min="189" max="189" width="7.28125" style="0" customWidth="1"/>
    <col min="193" max="193" width="3.00390625" style="0" customWidth="1"/>
    <col min="194" max="194" width="4.140625" style="0" customWidth="1"/>
    <col min="195" max="195" width="18.00390625" style="0" customWidth="1"/>
    <col min="196" max="196" width="23.00390625" style="0" customWidth="1"/>
    <col min="197" max="197" width="7.28125" style="0" customWidth="1"/>
    <col min="201" max="201" width="3.00390625" style="0" customWidth="1"/>
    <col min="202" max="202" width="4.140625" style="0" customWidth="1"/>
    <col min="203" max="203" width="18.00390625" style="0" customWidth="1"/>
    <col min="204" max="204" width="23.00390625" style="0" customWidth="1"/>
    <col min="205" max="205" width="7.28125" style="0" customWidth="1"/>
    <col min="209" max="209" width="3.00390625" style="0" customWidth="1"/>
    <col min="210" max="210" width="4.140625" style="0" customWidth="1"/>
    <col min="211" max="211" width="18.00390625" style="0" customWidth="1"/>
    <col min="212" max="212" width="23.00390625" style="0" customWidth="1"/>
    <col min="213" max="213" width="7.28125" style="0" customWidth="1"/>
    <col min="217" max="217" width="3.00390625" style="0" customWidth="1"/>
    <col min="218" max="218" width="4.140625" style="0" customWidth="1"/>
    <col min="219" max="219" width="18.00390625" style="0" customWidth="1"/>
    <col min="220" max="220" width="23.00390625" style="0" customWidth="1"/>
    <col min="221" max="221" width="7.28125" style="0" customWidth="1"/>
    <col min="225" max="225" width="3.00390625" style="0" customWidth="1"/>
    <col min="226" max="226" width="4.140625" style="0" customWidth="1"/>
    <col min="227" max="227" width="18.00390625" style="0" customWidth="1"/>
    <col min="228" max="228" width="23.00390625" style="0" customWidth="1"/>
    <col min="229" max="229" width="7.28125" style="0" customWidth="1"/>
    <col min="233" max="233" width="3.00390625" style="0" customWidth="1"/>
    <col min="234" max="234" width="4.140625" style="0" customWidth="1"/>
    <col min="235" max="235" width="18.00390625" style="0" customWidth="1"/>
    <col min="236" max="236" width="23.00390625" style="0" customWidth="1"/>
    <col min="237" max="237" width="8.421875" style="0" customWidth="1"/>
    <col min="241" max="241" width="3.00390625" style="0" customWidth="1"/>
    <col min="242" max="242" width="4.140625" style="0" customWidth="1"/>
    <col min="243" max="243" width="18.00390625" style="0" customWidth="1"/>
    <col min="244" max="244" width="23.00390625" style="0" customWidth="1"/>
    <col min="245" max="245" width="8.421875" style="0" customWidth="1"/>
  </cols>
  <sheetData>
    <row r="1" spans="2:248" ht="15">
      <c r="B1" s="149" t="s">
        <v>27</v>
      </c>
      <c r="C1" s="150"/>
      <c r="D1" s="150"/>
      <c r="E1" s="151"/>
      <c r="F1" s="3"/>
      <c r="G1" s="149" t="s">
        <v>29</v>
      </c>
      <c r="H1" s="151"/>
      <c r="J1" s="162" t="s">
        <v>27</v>
      </c>
      <c r="K1" s="165"/>
      <c r="L1" s="165"/>
      <c r="M1" s="163"/>
      <c r="N1" s="3"/>
      <c r="O1" s="162" t="s">
        <v>28</v>
      </c>
      <c r="P1" s="163"/>
      <c r="R1" s="162" t="s">
        <v>27</v>
      </c>
      <c r="S1" s="165"/>
      <c r="T1" s="165"/>
      <c r="U1" s="163"/>
      <c r="V1" s="3"/>
      <c r="W1" s="162" t="s">
        <v>30</v>
      </c>
      <c r="X1" s="163"/>
      <c r="Z1" s="162" t="s">
        <v>27</v>
      </c>
      <c r="AA1" s="165"/>
      <c r="AB1" s="165"/>
      <c r="AC1" s="163"/>
      <c r="AD1" s="3"/>
      <c r="AE1" s="162" t="s">
        <v>31</v>
      </c>
      <c r="AF1" s="163"/>
      <c r="AH1" s="162" t="s">
        <v>27</v>
      </c>
      <c r="AI1" s="165"/>
      <c r="AJ1" s="165"/>
      <c r="AK1" s="163"/>
      <c r="AL1" s="3"/>
      <c r="AM1" s="162" t="s">
        <v>32</v>
      </c>
      <c r="AN1" s="163"/>
      <c r="AP1" s="162" t="s">
        <v>27</v>
      </c>
      <c r="AQ1" s="165"/>
      <c r="AR1" s="165"/>
      <c r="AS1" s="163"/>
      <c r="AT1" s="3"/>
      <c r="AU1" s="162" t="s">
        <v>33</v>
      </c>
      <c r="AV1" s="163"/>
      <c r="AX1" s="162" t="s">
        <v>27</v>
      </c>
      <c r="AY1" s="165"/>
      <c r="AZ1" s="165"/>
      <c r="BA1" s="163"/>
      <c r="BB1" s="3"/>
      <c r="BC1" s="162" t="s">
        <v>34</v>
      </c>
      <c r="BD1" s="163"/>
      <c r="BF1" s="176" t="s">
        <v>27</v>
      </c>
      <c r="BG1" s="177"/>
      <c r="BH1" s="177"/>
      <c r="BI1" s="175"/>
      <c r="BJ1" s="3"/>
      <c r="BK1" s="176" t="s">
        <v>36</v>
      </c>
      <c r="BL1" s="175"/>
      <c r="BN1" s="162" t="s">
        <v>27</v>
      </c>
      <c r="BO1" s="165"/>
      <c r="BP1" s="165"/>
      <c r="BQ1" s="163"/>
      <c r="BR1" s="3"/>
      <c r="BS1" s="162" t="s">
        <v>37</v>
      </c>
      <c r="BT1" s="163"/>
      <c r="BV1" s="162" t="s">
        <v>27</v>
      </c>
      <c r="BW1" s="165"/>
      <c r="BX1" s="165"/>
      <c r="BY1" s="163"/>
      <c r="BZ1" s="3"/>
      <c r="CA1" s="162" t="s">
        <v>38</v>
      </c>
      <c r="CB1" s="163"/>
      <c r="CD1" s="162" t="s">
        <v>27</v>
      </c>
      <c r="CE1" s="165"/>
      <c r="CF1" s="165"/>
      <c r="CG1" s="163"/>
      <c r="CH1" s="3"/>
      <c r="CI1" s="162" t="s">
        <v>39</v>
      </c>
      <c r="CJ1" s="163"/>
      <c r="CL1" s="162" t="s">
        <v>27</v>
      </c>
      <c r="CM1" s="165"/>
      <c r="CN1" s="165"/>
      <c r="CO1" s="163"/>
      <c r="CP1" s="3"/>
      <c r="CQ1" s="162" t="s">
        <v>40</v>
      </c>
      <c r="CR1" s="163"/>
      <c r="CT1" s="162" t="s">
        <v>27</v>
      </c>
      <c r="CU1" s="165"/>
      <c r="CV1" s="165"/>
      <c r="CW1" s="163"/>
      <c r="CX1" s="3"/>
      <c r="CY1" s="162" t="s">
        <v>41</v>
      </c>
      <c r="CZ1" s="163"/>
      <c r="DB1" s="162" t="s">
        <v>27</v>
      </c>
      <c r="DC1" s="165"/>
      <c r="DD1" s="165"/>
      <c r="DE1" s="163"/>
      <c r="DF1" s="3"/>
      <c r="DG1" s="162" t="s">
        <v>42</v>
      </c>
      <c r="DH1" s="163"/>
      <c r="DJ1" s="162" t="s">
        <v>27</v>
      </c>
      <c r="DK1" s="165"/>
      <c r="DL1" s="165"/>
      <c r="DM1" s="163"/>
      <c r="DN1" s="3"/>
      <c r="DO1" s="162" t="s">
        <v>43</v>
      </c>
      <c r="DP1" s="163"/>
      <c r="DR1" s="162" t="s">
        <v>27</v>
      </c>
      <c r="DS1" s="165"/>
      <c r="DT1" s="165"/>
      <c r="DU1" s="163"/>
      <c r="DV1" s="3"/>
      <c r="DW1" s="162" t="s">
        <v>44</v>
      </c>
      <c r="DX1" s="163"/>
      <c r="DZ1" s="162" t="s">
        <v>27</v>
      </c>
      <c r="EA1" s="165"/>
      <c r="EB1" s="165"/>
      <c r="EC1" s="163"/>
      <c r="ED1" s="3"/>
      <c r="EE1" s="162" t="s">
        <v>45</v>
      </c>
      <c r="EF1" s="163"/>
      <c r="EH1" s="162" t="s">
        <v>27</v>
      </c>
      <c r="EI1" s="165"/>
      <c r="EJ1" s="165"/>
      <c r="EK1" s="163"/>
      <c r="EL1" s="3"/>
      <c r="EM1" s="162" t="s">
        <v>46</v>
      </c>
      <c r="EN1" s="163"/>
      <c r="EP1" s="162" t="s">
        <v>27</v>
      </c>
      <c r="EQ1" s="165"/>
      <c r="ER1" s="165"/>
      <c r="ES1" s="163"/>
      <c r="ET1" s="3"/>
      <c r="EU1" s="162" t="s">
        <v>47</v>
      </c>
      <c r="EV1" s="163"/>
      <c r="EX1" s="162" t="s">
        <v>27</v>
      </c>
      <c r="EY1" s="165"/>
      <c r="EZ1" s="165"/>
      <c r="FA1" s="163"/>
      <c r="FB1" s="3"/>
      <c r="FC1" s="162" t="s">
        <v>48</v>
      </c>
      <c r="FD1" s="163"/>
      <c r="FF1" s="176" t="s">
        <v>27</v>
      </c>
      <c r="FG1" s="177"/>
      <c r="FH1" s="177"/>
      <c r="FI1" s="175"/>
      <c r="FJ1" s="3"/>
      <c r="FK1" s="176" t="s">
        <v>49</v>
      </c>
      <c r="FL1" s="175"/>
      <c r="FN1" s="162" t="s">
        <v>27</v>
      </c>
      <c r="FO1" s="165"/>
      <c r="FP1" s="165"/>
      <c r="FQ1" s="163"/>
      <c r="FR1" s="3"/>
      <c r="FS1" s="162" t="s">
        <v>50</v>
      </c>
      <c r="FT1" s="163"/>
      <c r="FV1" s="162" t="s">
        <v>27</v>
      </c>
      <c r="FW1" s="165"/>
      <c r="FX1" s="165"/>
      <c r="FY1" s="163"/>
      <c r="FZ1" s="3"/>
      <c r="GA1" s="162" t="s">
        <v>51</v>
      </c>
      <c r="GB1" s="163"/>
      <c r="GD1" s="162" t="s">
        <v>27</v>
      </c>
      <c r="GE1" s="165"/>
      <c r="GF1" s="165"/>
      <c r="GG1" s="163"/>
      <c r="GH1" s="3"/>
      <c r="GI1" s="162" t="s">
        <v>52</v>
      </c>
      <c r="GJ1" s="163"/>
      <c r="GL1" s="162" t="s">
        <v>27</v>
      </c>
      <c r="GM1" s="165"/>
      <c r="GN1" s="165"/>
      <c r="GO1" s="163"/>
      <c r="GP1" s="3"/>
      <c r="GQ1" s="162" t="s">
        <v>53</v>
      </c>
      <c r="GR1" s="163"/>
      <c r="GT1" s="162" t="s">
        <v>27</v>
      </c>
      <c r="GU1" s="165"/>
      <c r="GV1" s="165"/>
      <c r="GW1" s="163"/>
      <c r="GX1" s="3"/>
      <c r="GY1" s="162" t="s">
        <v>54</v>
      </c>
      <c r="GZ1" s="163"/>
      <c r="HB1" s="162" t="s">
        <v>27</v>
      </c>
      <c r="HC1" s="165"/>
      <c r="HD1" s="165"/>
      <c r="HE1" s="163"/>
      <c r="HF1" s="3"/>
      <c r="HG1" s="162" t="s">
        <v>55</v>
      </c>
      <c r="HH1" s="163"/>
      <c r="HJ1" s="162" t="s">
        <v>27</v>
      </c>
      <c r="HK1" s="165"/>
      <c r="HL1" s="165"/>
      <c r="HM1" s="163"/>
      <c r="HN1" s="3"/>
      <c r="HO1" s="162" t="s">
        <v>56</v>
      </c>
      <c r="HP1" s="163"/>
      <c r="HR1" s="162" t="s">
        <v>27</v>
      </c>
      <c r="HS1" s="165"/>
      <c r="HT1" s="165"/>
      <c r="HU1" s="163"/>
      <c r="HV1" s="3"/>
      <c r="HW1" s="162" t="s">
        <v>57</v>
      </c>
      <c r="HX1" s="163"/>
      <c r="HZ1" s="176" t="s">
        <v>27</v>
      </c>
      <c r="IA1" s="177"/>
      <c r="IB1" s="177"/>
      <c r="IC1" s="175"/>
      <c r="ID1" s="3"/>
      <c r="IE1" s="176" t="s">
        <v>135</v>
      </c>
      <c r="IF1" s="175"/>
      <c r="IH1" s="189" t="s">
        <v>27</v>
      </c>
      <c r="II1" s="190"/>
      <c r="IJ1" s="190"/>
      <c r="IK1" s="191"/>
      <c r="IL1" s="3"/>
      <c r="IM1" s="189" t="s">
        <v>136</v>
      </c>
      <c r="IN1" s="191"/>
    </row>
    <row r="2" spans="2:248" ht="15">
      <c r="B2" s="149" t="s">
        <v>2</v>
      </c>
      <c r="C2" s="150"/>
      <c r="D2" s="150"/>
      <c r="E2" s="151"/>
      <c r="F2" s="4"/>
      <c r="G2" s="149" t="s">
        <v>205</v>
      </c>
      <c r="H2" s="151"/>
      <c r="J2" s="162" t="s">
        <v>2</v>
      </c>
      <c r="K2" s="165"/>
      <c r="L2" s="165"/>
      <c r="M2" s="163"/>
      <c r="N2" s="4"/>
      <c r="O2" s="162" t="s">
        <v>205</v>
      </c>
      <c r="P2" s="163"/>
      <c r="R2" s="162" t="s">
        <v>2</v>
      </c>
      <c r="S2" s="165"/>
      <c r="T2" s="165"/>
      <c r="U2" s="163"/>
      <c r="V2" s="4"/>
      <c r="W2" s="162" t="s">
        <v>205</v>
      </c>
      <c r="X2" s="163"/>
      <c r="Z2" s="162" t="s">
        <v>2</v>
      </c>
      <c r="AA2" s="165"/>
      <c r="AB2" s="165"/>
      <c r="AC2" s="163"/>
      <c r="AD2" s="4"/>
      <c r="AE2" s="162" t="s">
        <v>205</v>
      </c>
      <c r="AF2" s="163"/>
      <c r="AH2" s="162" t="s">
        <v>2</v>
      </c>
      <c r="AI2" s="165"/>
      <c r="AJ2" s="165"/>
      <c r="AK2" s="163"/>
      <c r="AL2" s="4"/>
      <c r="AM2" s="162" t="s">
        <v>205</v>
      </c>
      <c r="AN2" s="163"/>
      <c r="AP2" s="162" t="s">
        <v>2</v>
      </c>
      <c r="AQ2" s="165"/>
      <c r="AR2" s="165"/>
      <c r="AS2" s="163"/>
      <c r="AT2" s="4"/>
      <c r="AU2" s="162" t="s">
        <v>205</v>
      </c>
      <c r="AV2" s="163"/>
      <c r="AX2" s="162" t="s">
        <v>2</v>
      </c>
      <c r="AY2" s="165"/>
      <c r="AZ2" s="165"/>
      <c r="BA2" s="163"/>
      <c r="BB2" s="4"/>
      <c r="BC2" s="162" t="s">
        <v>205</v>
      </c>
      <c r="BD2" s="163"/>
      <c r="BF2" s="176" t="s">
        <v>2</v>
      </c>
      <c r="BG2" s="177"/>
      <c r="BH2" s="177"/>
      <c r="BI2" s="175"/>
      <c r="BJ2" s="4"/>
      <c r="BK2" s="176" t="s">
        <v>205</v>
      </c>
      <c r="BL2" s="175"/>
      <c r="BN2" s="162" t="s">
        <v>2</v>
      </c>
      <c r="BO2" s="165"/>
      <c r="BP2" s="165"/>
      <c r="BQ2" s="163"/>
      <c r="BR2" s="4"/>
      <c r="BS2" s="162" t="s">
        <v>205</v>
      </c>
      <c r="BT2" s="163"/>
      <c r="BV2" s="162" t="s">
        <v>2</v>
      </c>
      <c r="BW2" s="165"/>
      <c r="BX2" s="165"/>
      <c r="BY2" s="163"/>
      <c r="BZ2" s="4"/>
      <c r="CA2" s="162" t="s">
        <v>205</v>
      </c>
      <c r="CB2" s="163"/>
      <c r="CD2" s="162" t="s">
        <v>2</v>
      </c>
      <c r="CE2" s="165"/>
      <c r="CF2" s="165"/>
      <c r="CG2" s="163"/>
      <c r="CH2" s="4"/>
      <c r="CI2" s="162" t="s">
        <v>205</v>
      </c>
      <c r="CJ2" s="163"/>
      <c r="CL2" s="162" t="s">
        <v>2</v>
      </c>
      <c r="CM2" s="165"/>
      <c r="CN2" s="165"/>
      <c r="CO2" s="163"/>
      <c r="CP2" s="4"/>
      <c r="CQ2" s="162" t="s">
        <v>205</v>
      </c>
      <c r="CR2" s="163"/>
      <c r="CT2" s="162" t="s">
        <v>2</v>
      </c>
      <c r="CU2" s="165"/>
      <c r="CV2" s="165"/>
      <c r="CW2" s="163"/>
      <c r="CX2" s="4"/>
      <c r="CY2" s="162" t="s">
        <v>205</v>
      </c>
      <c r="CZ2" s="163"/>
      <c r="DB2" s="162" t="s">
        <v>2</v>
      </c>
      <c r="DC2" s="165"/>
      <c r="DD2" s="165"/>
      <c r="DE2" s="163"/>
      <c r="DF2" s="4"/>
      <c r="DG2" s="162" t="s">
        <v>205</v>
      </c>
      <c r="DH2" s="163"/>
      <c r="DJ2" s="162" t="s">
        <v>2</v>
      </c>
      <c r="DK2" s="165"/>
      <c r="DL2" s="165"/>
      <c r="DM2" s="163"/>
      <c r="DN2" s="4"/>
      <c r="DO2" s="162" t="s">
        <v>205</v>
      </c>
      <c r="DP2" s="163"/>
      <c r="DR2" s="162" t="s">
        <v>2</v>
      </c>
      <c r="DS2" s="165"/>
      <c r="DT2" s="165"/>
      <c r="DU2" s="163"/>
      <c r="DV2" s="4"/>
      <c r="DW2" s="162" t="s">
        <v>205</v>
      </c>
      <c r="DX2" s="163"/>
      <c r="DZ2" s="162" t="s">
        <v>2</v>
      </c>
      <c r="EA2" s="165"/>
      <c r="EB2" s="165"/>
      <c r="EC2" s="163"/>
      <c r="ED2" s="4"/>
      <c r="EE2" s="162" t="s">
        <v>205</v>
      </c>
      <c r="EF2" s="163"/>
      <c r="EH2" s="162" t="s">
        <v>2</v>
      </c>
      <c r="EI2" s="165"/>
      <c r="EJ2" s="165"/>
      <c r="EK2" s="163"/>
      <c r="EL2" s="4"/>
      <c r="EM2" s="162" t="s">
        <v>205</v>
      </c>
      <c r="EN2" s="163"/>
      <c r="EP2" s="162" t="s">
        <v>2</v>
      </c>
      <c r="EQ2" s="165"/>
      <c r="ER2" s="165"/>
      <c r="ES2" s="163"/>
      <c r="ET2" s="4"/>
      <c r="EU2" s="162" t="s">
        <v>205</v>
      </c>
      <c r="EV2" s="163"/>
      <c r="EX2" s="162" t="s">
        <v>2</v>
      </c>
      <c r="EY2" s="165"/>
      <c r="EZ2" s="165"/>
      <c r="FA2" s="163"/>
      <c r="FB2" s="4"/>
      <c r="FC2" s="162" t="s">
        <v>205</v>
      </c>
      <c r="FD2" s="163"/>
      <c r="FF2" s="176" t="s">
        <v>2</v>
      </c>
      <c r="FG2" s="177"/>
      <c r="FH2" s="177"/>
      <c r="FI2" s="175"/>
      <c r="FJ2" s="4"/>
      <c r="FK2" s="176" t="s">
        <v>205</v>
      </c>
      <c r="FL2" s="175"/>
      <c r="FN2" s="162" t="s">
        <v>2</v>
      </c>
      <c r="FO2" s="165"/>
      <c r="FP2" s="165"/>
      <c r="FQ2" s="163"/>
      <c r="FR2" s="4"/>
      <c r="FS2" s="162" t="s">
        <v>205</v>
      </c>
      <c r="FT2" s="163"/>
      <c r="FV2" s="162" t="s">
        <v>2</v>
      </c>
      <c r="FW2" s="165"/>
      <c r="FX2" s="165"/>
      <c r="FY2" s="163"/>
      <c r="FZ2" s="4"/>
      <c r="GA2" s="162" t="s">
        <v>205</v>
      </c>
      <c r="GB2" s="163"/>
      <c r="GD2" s="162" t="s">
        <v>2</v>
      </c>
      <c r="GE2" s="165"/>
      <c r="GF2" s="165"/>
      <c r="GG2" s="163"/>
      <c r="GH2" s="4"/>
      <c r="GI2" s="162" t="s">
        <v>205</v>
      </c>
      <c r="GJ2" s="163"/>
      <c r="GL2" s="162" t="s">
        <v>2</v>
      </c>
      <c r="GM2" s="165"/>
      <c r="GN2" s="165"/>
      <c r="GO2" s="163"/>
      <c r="GP2" s="4"/>
      <c r="GQ2" s="162" t="s">
        <v>205</v>
      </c>
      <c r="GR2" s="163"/>
      <c r="GT2" s="162" t="s">
        <v>2</v>
      </c>
      <c r="GU2" s="165"/>
      <c r="GV2" s="165"/>
      <c r="GW2" s="163"/>
      <c r="GX2" s="4"/>
      <c r="GY2" s="162" t="s">
        <v>205</v>
      </c>
      <c r="GZ2" s="163"/>
      <c r="HB2" s="162" t="s">
        <v>2</v>
      </c>
      <c r="HC2" s="165"/>
      <c r="HD2" s="165"/>
      <c r="HE2" s="163"/>
      <c r="HF2" s="4"/>
      <c r="HG2" s="162" t="s">
        <v>205</v>
      </c>
      <c r="HH2" s="163"/>
      <c r="HJ2" s="162" t="s">
        <v>2</v>
      </c>
      <c r="HK2" s="165"/>
      <c r="HL2" s="165"/>
      <c r="HM2" s="163"/>
      <c r="HN2" s="4"/>
      <c r="HO2" s="162" t="s">
        <v>205</v>
      </c>
      <c r="HP2" s="163"/>
      <c r="HR2" s="162" t="s">
        <v>2</v>
      </c>
      <c r="HS2" s="165"/>
      <c r="HT2" s="165"/>
      <c r="HU2" s="163"/>
      <c r="HV2" s="4"/>
      <c r="HW2" s="162" t="s">
        <v>205</v>
      </c>
      <c r="HX2" s="163"/>
      <c r="HZ2" s="176" t="s">
        <v>2</v>
      </c>
      <c r="IA2" s="177"/>
      <c r="IB2" s="177"/>
      <c r="IC2" s="175"/>
      <c r="ID2" s="4"/>
      <c r="IE2" s="176" t="s">
        <v>205</v>
      </c>
      <c r="IF2" s="175"/>
      <c r="IH2" s="189" t="s">
        <v>2</v>
      </c>
      <c r="II2" s="190"/>
      <c r="IJ2" s="190"/>
      <c r="IK2" s="191"/>
      <c r="IL2" s="4"/>
      <c r="IM2" s="189" t="s">
        <v>206</v>
      </c>
      <c r="IN2" s="191"/>
    </row>
    <row r="3" spans="2:248" ht="15">
      <c r="B3" s="98" t="s">
        <v>3</v>
      </c>
      <c r="C3" s="97"/>
      <c r="D3" s="153"/>
      <c r="E3" s="154"/>
      <c r="F3" s="3"/>
      <c r="G3" s="152">
        <v>41944</v>
      </c>
      <c r="H3" s="151"/>
      <c r="J3" s="1" t="s">
        <v>3</v>
      </c>
      <c r="K3" s="2"/>
      <c r="L3" s="167" t="s">
        <v>75</v>
      </c>
      <c r="M3" s="168"/>
      <c r="N3" s="3"/>
      <c r="O3" s="155">
        <v>41944</v>
      </c>
      <c r="P3" s="156"/>
      <c r="R3" s="1" t="s">
        <v>3</v>
      </c>
      <c r="S3" s="2"/>
      <c r="T3" s="167" t="s">
        <v>76</v>
      </c>
      <c r="U3" s="168"/>
      <c r="V3" s="3"/>
      <c r="W3" s="155">
        <v>41944</v>
      </c>
      <c r="X3" s="156"/>
      <c r="Z3" s="1" t="s">
        <v>3</v>
      </c>
      <c r="AA3" s="2"/>
      <c r="AB3" s="167" t="s">
        <v>77</v>
      </c>
      <c r="AC3" s="168"/>
      <c r="AD3" s="3"/>
      <c r="AE3" s="155">
        <v>41944</v>
      </c>
      <c r="AF3" s="156"/>
      <c r="AH3" s="1" t="s">
        <v>3</v>
      </c>
      <c r="AI3" s="2"/>
      <c r="AJ3" s="167" t="s">
        <v>78</v>
      </c>
      <c r="AK3" s="168"/>
      <c r="AL3" s="3"/>
      <c r="AM3" s="155">
        <v>41944</v>
      </c>
      <c r="AN3" s="156"/>
      <c r="AP3" s="1" t="s">
        <v>3</v>
      </c>
      <c r="AQ3" s="2"/>
      <c r="AR3" s="167" t="s">
        <v>79</v>
      </c>
      <c r="AS3" s="168"/>
      <c r="AT3" s="3"/>
      <c r="AU3" s="155">
        <v>41944</v>
      </c>
      <c r="AV3" s="156"/>
      <c r="AX3" s="1" t="s">
        <v>3</v>
      </c>
      <c r="AY3" s="2"/>
      <c r="AZ3" s="167" t="s">
        <v>80</v>
      </c>
      <c r="BA3" s="168"/>
      <c r="BB3" s="3"/>
      <c r="BC3" s="155">
        <v>41944</v>
      </c>
      <c r="BD3" s="156"/>
      <c r="BF3" s="33" t="s">
        <v>3</v>
      </c>
      <c r="BG3" s="32"/>
      <c r="BH3" s="180" t="s">
        <v>35</v>
      </c>
      <c r="BI3" s="181"/>
      <c r="BJ3" s="3"/>
      <c r="BK3" s="174">
        <v>41965</v>
      </c>
      <c r="BL3" s="175"/>
      <c r="BN3" s="1" t="s">
        <v>3</v>
      </c>
      <c r="BO3" s="2"/>
      <c r="BP3" s="167" t="s">
        <v>81</v>
      </c>
      <c r="BQ3" s="168"/>
      <c r="BR3" s="3"/>
      <c r="BS3" s="155">
        <v>41944</v>
      </c>
      <c r="BT3" s="156"/>
      <c r="BV3" s="1" t="s">
        <v>3</v>
      </c>
      <c r="BW3" s="2"/>
      <c r="BX3" s="167" t="s">
        <v>82</v>
      </c>
      <c r="BY3" s="168"/>
      <c r="BZ3" s="3"/>
      <c r="CA3" s="155">
        <v>41944</v>
      </c>
      <c r="CB3" s="156"/>
      <c r="CD3" s="1" t="s">
        <v>3</v>
      </c>
      <c r="CE3" s="2"/>
      <c r="CF3" s="167" t="s">
        <v>83</v>
      </c>
      <c r="CG3" s="168"/>
      <c r="CH3" s="3"/>
      <c r="CI3" s="155">
        <v>41944</v>
      </c>
      <c r="CJ3" s="156"/>
      <c r="CL3" s="1" t="s">
        <v>3</v>
      </c>
      <c r="CM3" s="2"/>
      <c r="CN3" s="167" t="s">
        <v>84</v>
      </c>
      <c r="CO3" s="168"/>
      <c r="CP3" s="3"/>
      <c r="CQ3" s="155">
        <v>41944</v>
      </c>
      <c r="CR3" s="156"/>
      <c r="CT3" s="1" t="s">
        <v>3</v>
      </c>
      <c r="CU3" s="2"/>
      <c r="CV3" s="167" t="s">
        <v>85</v>
      </c>
      <c r="CW3" s="168"/>
      <c r="CX3" s="3"/>
      <c r="CY3" s="155">
        <v>41944</v>
      </c>
      <c r="CZ3" s="156"/>
      <c r="DB3" s="1" t="s">
        <v>3</v>
      </c>
      <c r="DC3" s="2"/>
      <c r="DD3" s="167" t="s">
        <v>86</v>
      </c>
      <c r="DE3" s="168"/>
      <c r="DF3" s="3"/>
      <c r="DG3" s="155">
        <v>41944</v>
      </c>
      <c r="DH3" s="156"/>
      <c r="DJ3" s="1" t="s">
        <v>3</v>
      </c>
      <c r="DK3" s="2"/>
      <c r="DL3" s="167" t="s">
        <v>87</v>
      </c>
      <c r="DM3" s="168"/>
      <c r="DN3" s="3"/>
      <c r="DO3" s="155">
        <v>41944</v>
      </c>
      <c r="DP3" s="156"/>
      <c r="DR3" s="1" t="s">
        <v>3</v>
      </c>
      <c r="DS3" s="2"/>
      <c r="DT3" s="167" t="s">
        <v>88</v>
      </c>
      <c r="DU3" s="168"/>
      <c r="DV3" s="3"/>
      <c r="DW3" s="155">
        <v>41944</v>
      </c>
      <c r="DX3" s="156"/>
      <c r="DZ3" s="1" t="s">
        <v>3</v>
      </c>
      <c r="EA3" s="2"/>
      <c r="EB3" s="167" t="s">
        <v>89</v>
      </c>
      <c r="EC3" s="168"/>
      <c r="ED3" s="3"/>
      <c r="EE3" s="155">
        <v>41944</v>
      </c>
      <c r="EF3" s="156"/>
      <c r="EH3" s="1" t="s">
        <v>3</v>
      </c>
      <c r="EI3" s="2"/>
      <c r="EJ3" s="167" t="s">
        <v>90</v>
      </c>
      <c r="EK3" s="168"/>
      <c r="EL3" s="3"/>
      <c r="EM3" s="155">
        <v>41944</v>
      </c>
      <c r="EN3" s="156"/>
      <c r="EP3" s="1" t="s">
        <v>3</v>
      </c>
      <c r="EQ3" s="2"/>
      <c r="ER3" s="167" t="s">
        <v>91</v>
      </c>
      <c r="ES3" s="168"/>
      <c r="ET3" s="3"/>
      <c r="EU3" s="155">
        <v>41944</v>
      </c>
      <c r="EV3" s="156"/>
      <c r="EX3" s="1" t="s">
        <v>3</v>
      </c>
      <c r="EY3" s="2"/>
      <c r="EZ3" s="167" t="s">
        <v>92</v>
      </c>
      <c r="FA3" s="168"/>
      <c r="FB3" s="3"/>
      <c r="FC3" s="155">
        <v>41944</v>
      </c>
      <c r="FD3" s="156"/>
      <c r="FF3" s="33" t="s">
        <v>3</v>
      </c>
      <c r="FG3" s="32"/>
      <c r="FH3" s="180" t="s">
        <v>93</v>
      </c>
      <c r="FI3" s="181"/>
      <c r="FJ3" s="3"/>
      <c r="FK3" s="174">
        <v>41944</v>
      </c>
      <c r="FL3" s="175"/>
      <c r="FN3" s="1" t="s">
        <v>3</v>
      </c>
      <c r="FO3" s="2"/>
      <c r="FP3" s="167" t="s">
        <v>94</v>
      </c>
      <c r="FQ3" s="168"/>
      <c r="FR3" s="3"/>
      <c r="FS3" s="155">
        <v>41944</v>
      </c>
      <c r="FT3" s="156"/>
      <c r="FV3" s="1" t="s">
        <v>3</v>
      </c>
      <c r="FW3" s="2"/>
      <c r="FX3" s="167" t="s">
        <v>95</v>
      </c>
      <c r="FY3" s="168"/>
      <c r="FZ3" s="3"/>
      <c r="GA3" s="155">
        <v>41944</v>
      </c>
      <c r="GB3" s="156"/>
      <c r="GD3" s="1" t="s">
        <v>3</v>
      </c>
      <c r="GE3" s="2"/>
      <c r="GF3" s="167" t="s">
        <v>96</v>
      </c>
      <c r="GG3" s="168"/>
      <c r="GH3" s="3"/>
      <c r="GI3" s="155">
        <v>41944</v>
      </c>
      <c r="GJ3" s="156"/>
      <c r="GL3" s="1" t="s">
        <v>3</v>
      </c>
      <c r="GM3" s="2"/>
      <c r="GN3" s="167" t="s">
        <v>97</v>
      </c>
      <c r="GO3" s="168"/>
      <c r="GP3" s="3"/>
      <c r="GQ3" s="155">
        <v>41944</v>
      </c>
      <c r="GR3" s="156"/>
      <c r="GT3" s="1" t="s">
        <v>3</v>
      </c>
      <c r="GU3" s="2"/>
      <c r="GV3" s="167" t="s">
        <v>98</v>
      </c>
      <c r="GW3" s="168"/>
      <c r="GX3" s="3"/>
      <c r="GY3" s="155">
        <v>41944</v>
      </c>
      <c r="GZ3" s="156"/>
      <c r="HB3" s="1" t="s">
        <v>3</v>
      </c>
      <c r="HC3" s="2"/>
      <c r="HD3" s="167" t="s">
        <v>99</v>
      </c>
      <c r="HE3" s="168"/>
      <c r="HF3" s="3"/>
      <c r="HG3" s="155">
        <v>41944</v>
      </c>
      <c r="HH3" s="156"/>
      <c r="HJ3" s="1" t="s">
        <v>3</v>
      </c>
      <c r="HK3" s="2"/>
      <c r="HL3" s="167" t="s">
        <v>137</v>
      </c>
      <c r="HM3" s="168"/>
      <c r="HN3" s="3"/>
      <c r="HO3" s="155">
        <v>41944</v>
      </c>
      <c r="HP3" s="156"/>
      <c r="HR3" s="1" t="s">
        <v>3</v>
      </c>
      <c r="HS3" s="2"/>
      <c r="HT3" s="167" t="s">
        <v>100</v>
      </c>
      <c r="HU3" s="168"/>
      <c r="HV3" s="3"/>
      <c r="HW3" s="155">
        <v>41944</v>
      </c>
      <c r="HX3" s="156"/>
      <c r="HZ3" s="33" t="s">
        <v>3</v>
      </c>
      <c r="IA3" s="32"/>
      <c r="IB3" s="180" t="s">
        <v>58</v>
      </c>
      <c r="IC3" s="181"/>
      <c r="ID3" s="3"/>
      <c r="IE3" s="174">
        <v>41944</v>
      </c>
      <c r="IF3" s="175"/>
      <c r="IH3" s="16" t="s">
        <v>3</v>
      </c>
      <c r="II3" s="17"/>
      <c r="IJ3" s="192" t="s">
        <v>59</v>
      </c>
      <c r="IK3" s="193"/>
      <c r="IL3" s="3"/>
      <c r="IM3" s="194">
        <v>41944</v>
      </c>
      <c r="IN3" s="191"/>
    </row>
    <row r="4" spans="2:248" ht="14.25">
      <c r="B4" s="99"/>
      <c r="C4" s="100"/>
      <c r="D4" s="100"/>
      <c r="E4" s="100"/>
      <c r="F4" s="100"/>
      <c r="G4" s="169"/>
      <c r="H4" s="169"/>
      <c r="J4" s="5"/>
      <c r="K4" s="6"/>
      <c r="L4" s="6"/>
      <c r="M4" s="6"/>
      <c r="N4" s="6"/>
      <c r="O4" s="171"/>
      <c r="P4" s="171"/>
      <c r="R4" s="5"/>
      <c r="S4" s="6"/>
      <c r="T4" s="6"/>
      <c r="U4" s="6"/>
      <c r="V4" s="6"/>
      <c r="W4" s="171"/>
      <c r="X4" s="171"/>
      <c r="Z4" s="5"/>
      <c r="AA4" s="6"/>
      <c r="AB4" s="6"/>
      <c r="AC4" s="6"/>
      <c r="AD4" s="6"/>
      <c r="AE4" s="171"/>
      <c r="AF4" s="171"/>
      <c r="AH4" s="5"/>
      <c r="AI4" s="6"/>
      <c r="AJ4" s="6"/>
      <c r="AK4" s="6"/>
      <c r="AL4" s="6"/>
      <c r="AM4" s="171"/>
      <c r="AN4" s="171"/>
      <c r="AP4" s="5"/>
      <c r="AQ4" s="6"/>
      <c r="AR4" s="6"/>
      <c r="AS4" s="6"/>
      <c r="AT4" s="6"/>
      <c r="AU4" s="171"/>
      <c r="AV4" s="171"/>
      <c r="AX4" s="5"/>
      <c r="AY4" s="6"/>
      <c r="AZ4" s="6"/>
      <c r="BA4" s="6"/>
      <c r="BB4" s="6"/>
      <c r="BC4" s="171"/>
      <c r="BD4" s="171"/>
      <c r="BF4" s="5"/>
      <c r="BG4" s="6"/>
      <c r="BH4" s="6"/>
      <c r="BI4" s="6"/>
      <c r="BJ4" s="6"/>
      <c r="BK4" s="171"/>
      <c r="BL4" s="171"/>
      <c r="BN4" s="5"/>
      <c r="BO4" s="6"/>
      <c r="BP4" s="6"/>
      <c r="BQ4" s="6"/>
      <c r="BR4" s="6"/>
      <c r="BS4" s="171"/>
      <c r="BT4" s="171"/>
      <c r="BV4" s="5"/>
      <c r="BW4" s="6"/>
      <c r="BX4" s="6"/>
      <c r="BY4" s="6"/>
      <c r="BZ4" s="6"/>
      <c r="CA4" s="171"/>
      <c r="CB4" s="171"/>
      <c r="CD4" s="5"/>
      <c r="CE4" s="6"/>
      <c r="CF4" s="6"/>
      <c r="CG4" s="6"/>
      <c r="CH4" s="6"/>
      <c r="CI4" s="171"/>
      <c r="CJ4" s="171"/>
      <c r="CL4" s="5"/>
      <c r="CM4" s="6"/>
      <c r="CN4" s="6"/>
      <c r="CO4" s="6"/>
      <c r="CP4" s="6"/>
      <c r="CQ4" s="171"/>
      <c r="CR4" s="171"/>
      <c r="CT4" s="5"/>
      <c r="CU4" s="6"/>
      <c r="CV4" s="6"/>
      <c r="CW4" s="6"/>
      <c r="CX4" s="6"/>
      <c r="CY4" s="171"/>
      <c r="CZ4" s="171"/>
      <c r="DB4" s="5"/>
      <c r="DC4" s="6"/>
      <c r="DD4" s="6"/>
      <c r="DE4" s="6"/>
      <c r="DF4" s="6"/>
      <c r="DG4" s="171"/>
      <c r="DH4" s="171"/>
      <c r="DJ4" s="5"/>
      <c r="DK4" s="6"/>
      <c r="DL4" s="6"/>
      <c r="DM4" s="6"/>
      <c r="DN4" s="6"/>
      <c r="DO4" s="171"/>
      <c r="DP4" s="171"/>
      <c r="DR4" s="5"/>
      <c r="DS4" s="6"/>
      <c r="DT4" s="6"/>
      <c r="DU4" s="6"/>
      <c r="DV4" s="6"/>
      <c r="DW4" s="171"/>
      <c r="DX4" s="171"/>
      <c r="DZ4" s="5"/>
      <c r="EA4" s="6"/>
      <c r="EB4" s="6"/>
      <c r="EC4" s="6"/>
      <c r="ED4" s="6"/>
      <c r="EE4" s="171"/>
      <c r="EF4" s="171"/>
      <c r="EH4" s="5"/>
      <c r="EI4" s="6"/>
      <c r="EJ4" s="6"/>
      <c r="EK4" s="6"/>
      <c r="EL4" s="6"/>
      <c r="EM4" s="171"/>
      <c r="EN4" s="171"/>
      <c r="EP4" s="5"/>
      <c r="EQ4" s="6"/>
      <c r="ER4" s="6"/>
      <c r="ES4" s="6"/>
      <c r="ET4" s="6"/>
      <c r="EU4" s="171"/>
      <c r="EV4" s="171"/>
      <c r="EX4" s="5"/>
      <c r="EY4" s="6"/>
      <c r="EZ4" s="6"/>
      <c r="FA4" s="6"/>
      <c r="FB4" s="6"/>
      <c r="FC4" s="171"/>
      <c r="FD4" s="171"/>
      <c r="FF4" s="5"/>
      <c r="FG4" s="6"/>
      <c r="FH4" s="6"/>
      <c r="FI4" s="6"/>
      <c r="FJ4" s="6"/>
      <c r="FK4" s="171"/>
      <c r="FL4" s="171"/>
      <c r="FN4" s="5"/>
      <c r="FO4" s="6"/>
      <c r="FP4" s="6"/>
      <c r="FQ4" s="6"/>
      <c r="FR4" s="6"/>
      <c r="FS4" s="171"/>
      <c r="FT4" s="171"/>
      <c r="FV4" s="5"/>
      <c r="FW4" s="6"/>
      <c r="FX4" s="6"/>
      <c r="FY4" s="6"/>
      <c r="FZ4" s="6"/>
      <c r="GA4" s="171"/>
      <c r="GB4" s="171"/>
      <c r="GD4" s="5"/>
      <c r="GE4" s="6"/>
      <c r="GF4" s="6"/>
      <c r="GG4" s="6"/>
      <c r="GH4" s="6"/>
      <c r="GI4" s="171"/>
      <c r="GJ4" s="171"/>
      <c r="GL4" s="5"/>
      <c r="GM4" s="6"/>
      <c r="GN4" s="6"/>
      <c r="GO4" s="6"/>
      <c r="GP4" s="6"/>
      <c r="GQ4" s="171"/>
      <c r="GR4" s="171"/>
      <c r="GT4" s="5"/>
      <c r="GU4" s="6"/>
      <c r="GV4" s="6"/>
      <c r="GW4" s="6"/>
      <c r="GX4" s="6"/>
      <c r="GY4" s="171"/>
      <c r="GZ4" s="171"/>
      <c r="HB4" s="5"/>
      <c r="HC4" s="6"/>
      <c r="HD4" s="6"/>
      <c r="HE4" s="6"/>
      <c r="HF4" s="6"/>
      <c r="HG4" s="171"/>
      <c r="HH4" s="171"/>
      <c r="HJ4" s="5"/>
      <c r="HK4" s="6"/>
      <c r="HL4" s="6"/>
      <c r="HM4" s="6"/>
      <c r="HN4" s="6"/>
      <c r="HO4" s="171"/>
      <c r="HP4" s="171"/>
      <c r="HR4" s="5"/>
      <c r="HS4" s="6"/>
      <c r="HT4" s="6"/>
      <c r="HU4" s="6"/>
      <c r="HV4" s="6"/>
      <c r="HW4" s="171"/>
      <c r="HX4" s="171"/>
      <c r="HZ4" s="5"/>
      <c r="IA4" s="6"/>
      <c r="IB4" s="6"/>
      <c r="IC4" s="6"/>
      <c r="ID4" s="6"/>
      <c r="IE4" s="171"/>
      <c r="IF4" s="171"/>
      <c r="IH4" s="5"/>
      <c r="II4" s="6"/>
      <c r="IJ4" s="6"/>
      <c r="IK4" s="6"/>
      <c r="IL4" s="6"/>
      <c r="IM4" s="171"/>
      <c r="IN4" s="171"/>
    </row>
    <row r="5" spans="2:248" ht="15">
      <c r="B5" s="95" t="s">
        <v>0</v>
      </c>
      <c r="C5" s="131" t="s">
        <v>5</v>
      </c>
      <c r="D5" s="132"/>
      <c r="E5" s="95" t="s">
        <v>6</v>
      </c>
      <c r="F5" s="95" t="s">
        <v>7</v>
      </c>
      <c r="G5" s="131" t="s">
        <v>8</v>
      </c>
      <c r="H5" s="132"/>
      <c r="J5" s="7" t="s">
        <v>0</v>
      </c>
      <c r="K5" s="160" t="s">
        <v>5</v>
      </c>
      <c r="L5" s="161"/>
      <c r="M5" s="7" t="s">
        <v>6</v>
      </c>
      <c r="N5" s="7" t="s">
        <v>7</v>
      </c>
      <c r="O5" s="160" t="s">
        <v>8</v>
      </c>
      <c r="P5" s="161"/>
      <c r="R5" s="7" t="s">
        <v>0</v>
      </c>
      <c r="S5" s="160" t="s">
        <v>5</v>
      </c>
      <c r="T5" s="161"/>
      <c r="U5" s="7" t="s">
        <v>6</v>
      </c>
      <c r="V5" s="7" t="s">
        <v>7</v>
      </c>
      <c r="W5" s="160" t="s">
        <v>8</v>
      </c>
      <c r="X5" s="161"/>
      <c r="Z5" s="7" t="s">
        <v>0</v>
      </c>
      <c r="AA5" s="160" t="s">
        <v>5</v>
      </c>
      <c r="AB5" s="161"/>
      <c r="AC5" s="7" t="s">
        <v>6</v>
      </c>
      <c r="AD5" s="7" t="s">
        <v>7</v>
      </c>
      <c r="AE5" s="160" t="s">
        <v>8</v>
      </c>
      <c r="AF5" s="161"/>
      <c r="AH5" s="7" t="s">
        <v>0</v>
      </c>
      <c r="AI5" s="160" t="s">
        <v>5</v>
      </c>
      <c r="AJ5" s="161"/>
      <c r="AK5" s="7" t="s">
        <v>6</v>
      </c>
      <c r="AL5" s="7" t="s">
        <v>7</v>
      </c>
      <c r="AM5" s="160" t="s">
        <v>8</v>
      </c>
      <c r="AN5" s="161"/>
      <c r="AP5" s="7" t="s">
        <v>0</v>
      </c>
      <c r="AQ5" s="160" t="s">
        <v>5</v>
      </c>
      <c r="AR5" s="161"/>
      <c r="AS5" s="7" t="s">
        <v>6</v>
      </c>
      <c r="AT5" s="7" t="s">
        <v>7</v>
      </c>
      <c r="AU5" s="160" t="s">
        <v>8</v>
      </c>
      <c r="AV5" s="161"/>
      <c r="AX5" s="7" t="s">
        <v>0</v>
      </c>
      <c r="AY5" s="160" t="s">
        <v>5</v>
      </c>
      <c r="AZ5" s="161"/>
      <c r="BA5" s="7" t="s">
        <v>6</v>
      </c>
      <c r="BB5" s="7" t="s">
        <v>7</v>
      </c>
      <c r="BC5" s="160" t="s">
        <v>8</v>
      </c>
      <c r="BD5" s="161"/>
      <c r="BF5" s="34" t="s">
        <v>0</v>
      </c>
      <c r="BG5" s="178" t="s">
        <v>5</v>
      </c>
      <c r="BH5" s="179"/>
      <c r="BI5" s="34" t="s">
        <v>6</v>
      </c>
      <c r="BJ5" s="34" t="s">
        <v>7</v>
      </c>
      <c r="BK5" s="178" t="s">
        <v>8</v>
      </c>
      <c r="BL5" s="179"/>
      <c r="BN5" s="7" t="s">
        <v>0</v>
      </c>
      <c r="BO5" s="160" t="s">
        <v>5</v>
      </c>
      <c r="BP5" s="161"/>
      <c r="BQ5" s="7" t="s">
        <v>6</v>
      </c>
      <c r="BR5" s="7" t="s">
        <v>7</v>
      </c>
      <c r="BS5" s="160" t="s">
        <v>8</v>
      </c>
      <c r="BT5" s="161"/>
      <c r="BV5" s="7" t="s">
        <v>0</v>
      </c>
      <c r="BW5" s="160" t="s">
        <v>5</v>
      </c>
      <c r="BX5" s="161"/>
      <c r="BY5" s="7" t="s">
        <v>6</v>
      </c>
      <c r="BZ5" s="7" t="s">
        <v>7</v>
      </c>
      <c r="CA5" s="160" t="s">
        <v>8</v>
      </c>
      <c r="CB5" s="161"/>
      <c r="CD5" s="7" t="s">
        <v>0</v>
      </c>
      <c r="CE5" s="160" t="s">
        <v>5</v>
      </c>
      <c r="CF5" s="161"/>
      <c r="CG5" s="7" t="s">
        <v>6</v>
      </c>
      <c r="CH5" s="7" t="s">
        <v>7</v>
      </c>
      <c r="CI5" s="160" t="s">
        <v>8</v>
      </c>
      <c r="CJ5" s="161"/>
      <c r="CL5" s="7" t="s">
        <v>0</v>
      </c>
      <c r="CM5" s="160" t="s">
        <v>5</v>
      </c>
      <c r="CN5" s="161"/>
      <c r="CO5" s="7" t="s">
        <v>6</v>
      </c>
      <c r="CP5" s="7" t="s">
        <v>7</v>
      </c>
      <c r="CQ5" s="160" t="s">
        <v>8</v>
      </c>
      <c r="CR5" s="161"/>
      <c r="CT5" s="7" t="s">
        <v>0</v>
      </c>
      <c r="CU5" s="160" t="s">
        <v>5</v>
      </c>
      <c r="CV5" s="161"/>
      <c r="CW5" s="7" t="s">
        <v>6</v>
      </c>
      <c r="CX5" s="7" t="s">
        <v>7</v>
      </c>
      <c r="CY5" s="160" t="s">
        <v>8</v>
      </c>
      <c r="CZ5" s="161"/>
      <c r="DB5" s="7" t="s">
        <v>0</v>
      </c>
      <c r="DC5" s="160" t="s">
        <v>5</v>
      </c>
      <c r="DD5" s="161"/>
      <c r="DE5" s="7" t="s">
        <v>6</v>
      </c>
      <c r="DF5" s="7" t="s">
        <v>7</v>
      </c>
      <c r="DG5" s="160" t="s">
        <v>8</v>
      </c>
      <c r="DH5" s="161"/>
      <c r="DJ5" s="7" t="s">
        <v>0</v>
      </c>
      <c r="DK5" s="160" t="s">
        <v>5</v>
      </c>
      <c r="DL5" s="161"/>
      <c r="DM5" s="7" t="s">
        <v>6</v>
      </c>
      <c r="DN5" s="7" t="s">
        <v>7</v>
      </c>
      <c r="DO5" s="160" t="s">
        <v>8</v>
      </c>
      <c r="DP5" s="161"/>
      <c r="DR5" s="7" t="s">
        <v>0</v>
      </c>
      <c r="DS5" s="160" t="s">
        <v>5</v>
      </c>
      <c r="DT5" s="161"/>
      <c r="DU5" s="7" t="s">
        <v>6</v>
      </c>
      <c r="DV5" s="7" t="s">
        <v>7</v>
      </c>
      <c r="DW5" s="160" t="s">
        <v>8</v>
      </c>
      <c r="DX5" s="161"/>
      <c r="DZ5" s="7" t="s">
        <v>0</v>
      </c>
      <c r="EA5" s="160" t="s">
        <v>5</v>
      </c>
      <c r="EB5" s="161"/>
      <c r="EC5" s="7" t="s">
        <v>6</v>
      </c>
      <c r="ED5" s="7" t="s">
        <v>7</v>
      </c>
      <c r="EE5" s="160" t="s">
        <v>8</v>
      </c>
      <c r="EF5" s="161"/>
      <c r="EH5" s="7" t="s">
        <v>0</v>
      </c>
      <c r="EI5" s="160" t="s">
        <v>5</v>
      </c>
      <c r="EJ5" s="161"/>
      <c r="EK5" s="7" t="s">
        <v>6</v>
      </c>
      <c r="EL5" s="7" t="s">
        <v>7</v>
      </c>
      <c r="EM5" s="160" t="s">
        <v>8</v>
      </c>
      <c r="EN5" s="161"/>
      <c r="EP5" s="7" t="s">
        <v>0</v>
      </c>
      <c r="EQ5" s="160" t="s">
        <v>5</v>
      </c>
      <c r="ER5" s="161"/>
      <c r="ES5" s="7" t="s">
        <v>6</v>
      </c>
      <c r="ET5" s="7" t="s">
        <v>7</v>
      </c>
      <c r="EU5" s="160" t="s">
        <v>8</v>
      </c>
      <c r="EV5" s="161"/>
      <c r="EX5" s="7" t="s">
        <v>0</v>
      </c>
      <c r="EY5" s="160" t="s">
        <v>5</v>
      </c>
      <c r="EZ5" s="161"/>
      <c r="FA5" s="7" t="s">
        <v>6</v>
      </c>
      <c r="FB5" s="7" t="s">
        <v>7</v>
      </c>
      <c r="FC5" s="160" t="s">
        <v>8</v>
      </c>
      <c r="FD5" s="161"/>
      <c r="FF5" s="34" t="s">
        <v>0</v>
      </c>
      <c r="FG5" s="178" t="s">
        <v>5</v>
      </c>
      <c r="FH5" s="179"/>
      <c r="FI5" s="34" t="s">
        <v>6</v>
      </c>
      <c r="FJ5" s="34" t="s">
        <v>7</v>
      </c>
      <c r="FK5" s="178" t="s">
        <v>8</v>
      </c>
      <c r="FL5" s="179"/>
      <c r="FN5" s="7" t="s">
        <v>0</v>
      </c>
      <c r="FO5" s="160" t="s">
        <v>5</v>
      </c>
      <c r="FP5" s="161"/>
      <c r="FQ5" s="7" t="s">
        <v>6</v>
      </c>
      <c r="FR5" s="7" t="s">
        <v>7</v>
      </c>
      <c r="FS5" s="160" t="s">
        <v>8</v>
      </c>
      <c r="FT5" s="161"/>
      <c r="FV5" s="7" t="s">
        <v>0</v>
      </c>
      <c r="FW5" s="160" t="s">
        <v>5</v>
      </c>
      <c r="FX5" s="161"/>
      <c r="FY5" s="7" t="s">
        <v>6</v>
      </c>
      <c r="FZ5" s="7" t="s">
        <v>7</v>
      </c>
      <c r="GA5" s="160" t="s">
        <v>8</v>
      </c>
      <c r="GB5" s="161"/>
      <c r="GD5" s="7" t="s">
        <v>0</v>
      </c>
      <c r="GE5" s="160" t="s">
        <v>5</v>
      </c>
      <c r="GF5" s="161"/>
      <c r="GG5" s="7" t="s">
        <v>6</v>
      </c>
      <c r="GH5" s="7" t="s">
        <v>7</v>
      </c>
      <c r="GI5" s="160" t="s">
        <v>8</v>
      </c>
      <c r="GJ5" s="161"/>
      <c r="GL5" s="7" t="s">
        <v>0</v>
      </c>
      <c r="GM5" s="160" t="s">
        <v>5</v>
      </c>
      <c r="GN5" s="161"/>
      <c r="GO5" s="7" t="s">
        <v>6</v>
      </c>
      <c r="GP5" s="7" t="s">
        <v>7</v>
      </c>
      <c r="GQ5" s="160" t="s">
        <v>8</v>
      </c>
      <c r="GR5" s="161"/>
      <c r="GT5" s="7" t="s">
        <v>0</v>
      </c>
      <c r="GU5" s="160" t="s">
        <v>5</v>
      </c>
      <c r="GV5" s="161"/>
      <c r="GW5" s="7" t="s">
        <v>6</v>
      </c>
      <c r="GX5" s="7" t="s">
        <v>7</v>
      </c>
      <c r="GY5" s="160" t="s">
        <v>8</v>
      </c>
      <c r="GZ5" s="161"/>
      <c r="HB5" s="7" t="s">
        <v>0</v>
      </c>
      <c r="HC5" s="160" t="s">
        <v>5</v>
      </c>
      <c r="HD5" s="161"/>
      <c r="HE5" s="7" t="s">
        <v>6</v>
      </c>
      <c r="HF5" s="7" t="s">
        <v>7</v>
      </c>
      <c r="HG5" s="160" t="s">
        <v>8</v>
      </c>
      <c r="HH5" s="161"/>
      <c r="HJ5" s="7" t="s">
        <v>0</v>
      </c>
      <c r="HK5" s="160" t="s">
        <v>5</v>
      </c>
      <c r="HL5" s="161"/>
      <c r="HM5" s="7" t="s">
        <v>6</v>
      </c>
      <c r="HN5" s="7" t="s">
        <v>7</v>
      </c>
      <c r="HO5" s="160" t="s">
        <v>8</v>
      </c>
      <c r="HP5" s="161"/>
      <c r="HR5" s="7" t="s">
        <v>0</v>
      </c>
      <c r="HS5" s="160" t="s">
        <v>5</v>
      </c>
      <c r="HT5" s="161"/>
      <c r="HU5" s="7" t="s">
        <v>6</v>
      </c>
      <c r="HV5" s="7" t="s">
        <v>7</v>
      </c>
      <c r="HW5" s="160" t="s">
        <v>8</v>
      </c>
      <c r="HX5" s="161"/>
      <c r="HZ5" s="34" t="s">
        <v>0</v>
      </c>
      <c r="IA5" s="178" t="s">
        <v>5</v>
      </c>
      <c r="IB5" s="179"/>
      <c r="IC5" s="34" t="s">
        <v>6</v>
      </c>
      <c r="ID5" s="34" t="s">
        <v>7</v>
      </c>
      <c r="IE5" s="178" t="s">
        <v>8</v>
      </c>
      <c r="IF5" s="179"/>
      <c r="IH5" s="18" t="s">
        <v>0</v>
      </c>
      <c r="II5" s="195" t="s">
        <v>5</v>
      </c>
      <c r="IJ5" s="196"/>
      <c r="IK5" s="18" t="s">
        <v>6</v>
      </c>
      <c r="IL5" s="18" t="s">
        <v>7</v>
      </c>
      <c r="IM5" s="195" t="s">
        <v>8</v>
      </c>
      <c r="IN5" s="196"/>
    </row>
    <row r="6" spans="2:248" ht="15">
      <c r="B6" s="101"/>
      <c r="C6" s="101"/>
      <c r="D6" s="101"/>
      <c r="E6" s="102"/>
      <c r="F6" s="103"/>
      <c r="G6" s="148"/>
      <c r="H6" s="148"/>
      <c r="J6" s="8"/>
      <c r="K6" s="8"/>
      <c r="L6" s="8"/>
      <c r="M6" s="9"/>
      <c r="N6" s="10"/>
      <c r="O6" s="159"/>
      <c r="P6" s="159"/>
      <c r="R6" s="8"/>
      <c r="S6" s="8"/>
      <c r="T6" s="8"/>
      <c r="U6" s="9"/>
      <c r="V6" s="10"/>
      <c r="W6" s="159"/>
      <c r="X6" s="159"/>
      <c r="Z6" s="8"/>
      <c r="AA6" s="8"/>
      <c r="AB6" s="8"/>
      <c r="AC6" s="9"/>
      <c r="AD6" s="10"/>
      <c r="AE6" s="159"/>
      <c r="AF6" s="159"/>
      <c r="AH6" s="8"/>
      <c r="AI6" s="8"/>
      <c r="AJ6" s="8"/>
      <c r="AK6" s="9"/>
      <c r="AL6" s="10"/>
      <c r="AM6" s="159"/>
      <c r="AN6" s="159"/>
      <c r="AP6" s="8"/>
      <c r="AQ6" s="8"/>
      <c r="AR6" s="8"/>
      <c r="AS6" s="9"/>
      <c r="AT6" s="10"/>
      <c r="AU6" s="159"/>
      <c r="AV6" s="159"/>
      <c r="AX6" s="8"/>
      <c r="AY6" s="8"/>
      <c r="AZ6" s="8"/>
      <c r="BA6" s="9"/>
      <c r="BB6" s="10"/>
      <c r="BC6" s="159"/>
      <c r="BD6" s="159"/>
      <c r="BF6" s="8"/>
      <c r="BG6" s="8"/>
      <c r="BH6" s="8"/>
      <c r="BI6" s="9"/>
      <c r="BJ6" s="10"/>
      <c r="BK6" s="159"/>
      <c r="BL6" s="159"/>
      <c r="BN6" s="8"/>
      <c r="BO6" s="8"/>
      <c r="BP6" s="8"/>
      <c r="BQ6" s="9"/>
      <c r="BR6" s="10"/>
      <c r="BS6" s="159"/>
      <c r="BT6" s="159"/>
      <c r="BV6" s="8"/>
      <c r="BW6" s="8"/>
      <c r="BX6" s="8"/>
      <c r="BY6" s="9"/>
      <c r="BZ6" s="10"/>
      <c r="CA6" s="159"/>
      <c r="CB6" s="159"/>
      <c r="CD6" s="8"/>
      <c r="CE6" s="8"/>
      <c r="CF6" s="8"/>
      <c r="CG6" s="9"/>
      <c r="CH6" s="10"/>
      <c r="CI6" s="159"/>
      <c r="CJ6" s="159"/>
      <c r="CL6" s="8"/>
      <c r="CM6" s="8"/>
      <c r="CN6" s="8"/>
      <c r="CO6" s="9"/>
      <c r="CP6" s="10"/>
      <c r="CQ6" s="159"/>
      <c r="CR6" s="159"/>
      <c r="CT6" s="8"/>
      <c r="CU6" s="8"/>
      <c r="CV6" s="8"/>
      <c r="CW6" s="9"/>
      <c r="CX6" s="10"/>
      <c r="CY6" s="159"/>
      <c r="CZ6" s="159"/>
      <c r="DB6" s="8"/>
      <c r="DC6" s="8"/>
      <c r="DD6" s="8"/>
      <c r="DE6" s="9"/>
      <c r="DF6" s="10"/>
      <c r="DG6" s="159"/>
      <c r="DH6" s="159"/>
      <c r="DJ6" s="8"/>
      <c r="DK6" s="8"/>
      <c r="DL6" s="8"/>
      <c r="DM6" s="9"/>
      <c r="DN6" s="10"/>
      <c r="DO6" s="159"/>
      <c r="DP6" s="159"/>
      <c r="DR6" s="8"/>
      <c r="DS6" s="8"/>
      <c r="DT6" s="8"/>
      <c r="DU6" s="9"/>
      <c r="DV6" s="10"/>
      <c r="DW6" s="159"/>
      <c r="DX6" s="159"/>
      <c r="DZ6" s="8"/>
      <c r="EA6" s="8"/>
      <c r="EB6" s="8"/>
      <c r="EC6" s="9"/>
      <c r="ED6" s="10"/>
      <c r="EE6" s="159"/>
      <c r="EF6" s="159"/>
      <c r="EH6" s="8"/>
      <c r="EI6" s="8"/>
      <c r="EJ6" s="8"/>
      <c r="EK6" s="9"/>
      <c r="EL6" s="10"/>
      <c r="EM6" s="159"/>
      <c r="EN6" s="159"/>
      <c r="EP6" s="8"/>
      <c r="EQ6" s="8"/>
      <c r="ER6" s="8"/>
      <c r="ES6" s="9"/>
      <c r="ET6" s="10"/>
      <c r="EU6" s="159"/>
      <c r="EV6" s="159"/>
      <c r="EX6" s="8"/>
      <c r="EY6" s="8"/>
      <c r="EZ6" s="8"/>
      <c r="FA6" s="9"/>
      <c r="FB6" s="10"/>
      <c r="FC6" s="159"/>
      <c r="FD6" s="159"/>
      <c r="FF6" s="8"/>
      <c r="FG6" s="8"/>
      <c r="FH6" s="8"/>
      <c r="FI6" s="9"/>
      <c r="FJ6" s="10"/>
      <c r="FK6" s="159"/>
      <c r="FL6" s="159"/>
      <c r="FN6" s="8"/>
      <c r="FO6" s="8"/>
      <c r="FP6" s="8"/>
      <c r="FQ6" s="9"/>
      <c r="FR6" s="10"/>
      <c r="FS6" s="159"/>
      <c r="FT6" s="159"/>
      <c r="FV6" s="8"/>
      <c r="FW6" s="8"/>
      <c r="FX6" s="8"/>
      <c r="FY6" s="9"/>
      <c r="FZ6" s="10"/>
      <c r="GA6" s="159"/>
      <c r="GB6" s="159"/>
      <c r="GD6" s="8"/>
      <c r="GE6" s="8"/>
      <c r="GF6" s="8"/>
      <c r="GG6" s="9"/>
      <c r="GH6" s="10"/>
      <c r="GI6" s="159"/>
      <c r="GJ6" s="159"/>
      <c r="GL6" s="8"/>
      <c r="GM6" s="8"/>
      <c r="GN6" s="8"/>
      <c r="GO6" s="9"/>
      <c r="GP6" s="10"/>
      <c r="GQ6" s="159"/>
      <c r="GR6" s="159"/>
      <c r="GT6" s="8"/>
      <c r="GU6" s="8"/>
      <c r="GV6" s="8"/>
      <c r="GW6" s="9"/>
      <c r="GX6" s="10"/>
      <c r="GY6" s="159"/>
      <c r="GZ6" s="159"/>
      <c r="HB6" s="8"/>
      <c r="HC6" s="8"/>
      <c r="HD6" s="8"/>
      <c r="HE6" s="9"/>
      <c r="HF6" s="10"/>
      <c r="HG6" s="159"/>
      <c r="HH6" s="159"/>
      <c r="HJ6" s="8"/>
      <c r="HK6" s="8"/>
      <c r="HL6" s="8"/>
      <c r="HM6" s="9"/>
      <c r="HN6" s="10"/>
      <c r="HO6" s="159"/>
      <c r="HP6" s="159"/>
      <c r="HR6" s="8"/>
      <c r="HS6" s="8"/>
      <c r="HT6" s="8"/>
      <c r="HU6" s="9"/>
      <c r="HV6" s="10"/>
      <c r="HW6" s="159"/>
      <c r="HX6" s="159"/>
      <c r="HZ6" s="8"/>
      <c r="IA6" s="8"/>
      <c r="IB6" s="8"/>
      <c r="IC6" s="9"/>
      <c r="ID6" s="10"/>
      <c r="IE6" s="159"/>
      <c r="IF6" s="159"/>
      <c r="IH6" s="8"/>
      <c r="II6" s="8"/>
      <c r="IJ6" s="8"/>
      <c r="IK6" s="9"/>
      <c r="IL6" s="10"/>
      <c r="IM6" s="159"/>
      <c r="IN6" s="159"/>
    </row>
    <row r="7" spans="2:248" ht="15">
      <c r="B7" s="147" t="s">
        <v>9</v>
      </c>
      <c r="C7" s="147"/>
      <c r="D7" s="147"/>
      <c r="E7" s="102"/>
      <c r="F7" s="103"/>
      <c r="G7" s="147"/>
      <c r="H7" s="147"/>
      <c r="J7" s="166" t="s">
        <v>9</v>
      </c>
      <c r="K7" s="166"/>
      <c r="L7" s="166"/>
      <c r="M7" s="9"/>
      <c r="N7" s="10"/>
      <c r="O7" s="166"/>
      <c r="P7" s="166"/>
      <c r="R7" s="166" t="s">
        <v>9</v>
      </c>
      <c r="S7" s="166"/>
      <c r="T7" s="166"/>
      <c r="U7" s="9"/>
      <c r="V7" s="10"/>
      <c r="W7" s="166"/>
      <c r="X7" s="166"/>
      <c r="Z7" s="166" t="s">
        <v>9</v>
      </c>
      <c r="AA7" s="166"/>
      <c r="AB7" s="166"/>
      <c r="AC7" s="9"/>
      <c r="AD7" s="10"/>
      <c r="AE7" s="166"/>
      <c r="AF7" s="166"/>
      <c r="AH7" s="166" t="s">
        <v>9</v>
      </c>
      <c r="AI7" s="166"/>
      <c r="AJ7" s="166"/>
      <c r="AK7" s="9"/>
      <c r="AL7" s="10"/>
      <c r="AM7" s="166"/>
      <c r="AN7" s="166"/>
      <c r="AP7" s="166" t="s">
        <v>9</v>
      </c>
      <c r="AQ7" s="166"/>
      <c r="AR7" s="166"/>
      <c r="AS7" s="9"/>
      <c r="AT7" s="10"/>
      <c r="AU7" s="166"/>
      <c r="AV7" s="166"/>
      <c r="AX7" s="166" t="s">
        <v>9</v>
      </c>
      <c r="AY7" s="166"/>
      <c r="AZ7" s="166"/>
      <c r="BA7" s="9"/>
      <c r="BB7" s="10"/>
      <c r="BC7" s="166"/>
      <c r="BD7" s="166"/>
      <c r="BF7" s="166" t="s">
        <v>9</v>
      </c>
      <c r="BG7" s="166"/>
      <c r="BH7" s="166"/>
      <c r="BI7" s="9"/>
      <c r="BJ7" s="10"/>
      <c r="BK7" s="166"/>
      <c r="BL7" s="166"/>
      <c r="BN7" s="166" t="s">
        <v>9</v>
      </c>
      <c r="BO7" s="166"/>
      <c r="BP7" s="166"/>
      <c r="BQ7" s="9"/>
      <c r="BR7" s="10"/>
      <c r="BS7" s="166"/>
      <c r="BT7" s="166"/>
      <c r="BV7" s="166" t="s">
        <v>9</v>
      </c>
      <c r="BW7" s="166"/>
      <c r="BX7" s="166"/>
      <c r="BY7" s="9"/>
      <c r="BZ7" s="10"/>
      <c r="CA7" s="166"/>
      <c r="CB7" s="166"/>
      <c r="CD7" s="166" t="s">
        <v>9</v>
      </c>
      <c r="CE7" s="166"/>
      <c r="CF7" s="166"/>
      <c r="CG7" s="9"/>
      <c r="CH7" s="10"/>
      <c r="CI7" s="166"/>
      <c r="CJ7" s="166"/>
      <c r="CL7" s="166" t="s">
        <v>9</v>
      </c>
      <c r="CM7" s="166"/>
      <c r="CN7" s="166"/>
      <c r="CO7" s="9"/>
      <c r="CP7" s="10"/>
      <c r="CQ7" s="166"/>
      <c r="CR7" s="166"/>
      <c r="CT7" s="166" t="s">
        <v>9</v>
      </c>
      <c r="CU7" s="166"/>
      <c r="CV7" s="166"/>
      <c r="CW7" s="9"/>
      <c r="CX7" s="10"/>
      <c r="CY7" s="166"/>
      <c r="CZ7" s="166"/>
      <c r="DB7" s="166" t="s">
        <v>9</v>
      </c>
      <c r="DC7" s="166"/>
      <c r="DD7" s="166"/>
      <c r="DE7" s="9"/>
      <c r="DF7" s="10"/>
      <c r="DG7" s="166"/>
      <c r="DH7" s="166"/>
      <c r="DJ7" s="166" t="s">
        <v>9</v>
      </c>
      <c r="DK7" s="166"/>
      <c r="DL7" s="166"/>
      <c r="DM7" s="9"/>
      <c r="DN7" s="10"/>
      <c r="DO7" s="166"/>
      <c r="DP7" s="166"/>
      <c r="DR7" s="166" t="s">
        <v>9</v>
      </c>
      <c r="DS7" s="166"/>
      <c r="DT7" s="166"/>
      <c r="DU7" s="9"/>
      <c r="DV7" s="10"/>
      <c r="DW7" s="166"/>
      <c r="DX7" s="166"/>
      <c r="DZ7" s="166" t="s">
        <v>9</v>
      </c>
      <c r="EA7" s="166"/>
      <c r="EB7" s="166"/>
      <c r="EC7" s="9"/>
      <c r="ED7" s="10"/>
      <c r="EE7" s="166"/>
      <c r="EF7" s="166"/>
      <c r="EH7" s="166" t="s">
        <v>9</v>
      </c>
      <c r="EI7" s="166"/>
      <c r="EJ7" s="166"/>
      <c r="EK7" s="9"/>
      <c r="EL7" s="10"/>
      <c r="EM7" s="166"/>
      <c r="EN7" s="166"/>
      <c r="EP7" s="166" t="s">
        <v>9</v>
      </c>
      <c r="EQ7" s="166"/>
      <c r="ER7" s="166"/>
      <c r="ES7" s="9"/>
      <c r="ET7" s="10"/>
      <c r="EU7" s="166"/>
      <c r="EV7" s="166"/>
      <c r="EX7" s="166" t="s">
        <v>9</v>
      </c>
      <c r="EY7" s="166"/>
      <c r="EZ7" s="166"/>
      <c r="FA7" s="9"/>
      <c r="FB7" s="10"/>
      <c r="FC7" s="166"/>
      <c r="FD7" s="166"/>
      <c r="FF7" s="166" t="s">
        <v>9</v>
      </c>
      <c r="FG7" s="166"/>
      <c r="FH7" s="166"/>
      <c r="FI7" s="9"/>
      <c r="FJ7" s="10"/>
      <c r="FK7" s="166"/>
      <c r="FL7" s="166"/>
      <c r="FN7" s="166" t="s">
        <v>9</v>
      </c>
      <c r="FO7" s="166"/>
      <c r="FP7" s="166"/>
      <c r="FQ7" s="9"/>
      <c r="FR7" s="10"/>
      <c r="FS7" s="166"/>
      <c r="FT7" s="166"/>
      <c r="FV7" s="166" t="s">
        <v>9</v>
      </c>
      <c r="FW7" s="166"/>
      <c r="FX7" s="166"/>
      <c r="FY7" s="9"/>
      <c r="FZ7" s="10"/>
      <c r="GA7" s="166"/>
      <c r="GB7" s="166"/>
      <c r="GD7" s="166" t="s">
        <v>9</v>
      </c>
      <c r="GE7" s="166"/>
      <c r="GF7" s="166"/>
      <c r="GG7" s="9"/>
      <c r="GH7" s="10"/>
      <c r="GI7" s="166"/>
      <c r="GJ7" s="166"/>
      <c r="GL7" s="166" t="s">
        <v>9</v>
      </c>
      <c r="GM7" s="166"/>
      <c r="GN7" s="166"/>
      <c r="GO7" s="9"/>
      <c r="GP7" s="10"/>
      <c r="GQ7" s="166"/>
      <c r="GR7" s="166"/>
      <c r="GT7" s="166" t="s">
        <v>9</v>
      </c>
      <c r="GU7" s="166"/>
      <c r="GV7" s="166"/>
      <c r="GW7" s="9"/>
      <c r="GX7" s="10"/>
      <c r="GY7" s="166"/>
      <c r="GZ7" s="166"/>
      <c r="HB7" s="166" t="s">
        <v>9</v>
      </c>
      <c r="HC7" s="166"/>
      <c r="HD7" s="166"/>
      <c r="HE7" s="9"/>
      <c r="HF7" s="10"/>
      <c r="HG7" s="166"/>
      <c r="HH7" s="166"/>
      <c r="HJ7" s="166" t="s">
        <v>9</v>
      </c>
      <c r="HK7" s="166"/>
      <c r="HL7" s="166"/>
      <c r="HM7" s="9"/>
      <c r="HN7" s="10"/>
      <c r="HO7" s="166"/>
      <c r="HP7" s="166"/>
      <c r="HR7" s="166" t="s">
        <v>9</v>
      </c>
      <c r="HS7" s="166"/>
      <c r="HT7" s="166"/>
      <c r="HU7" s="9"/>
      <c r="HV7" s="10"/>
      <c r="HW7" s="166"/>
      <c r="HX7" s="166"/>
      <c r="HZ7" s="166" t="s">
        <v>9</v>
      </c>
      <c r="IA7" s="166"/>
      <c r="IB7" s="166"/>
      <c r="IC7" s="9"/>
      <c r="ID7" s="10"/>
      <c r="IE7" s="166"/>
      <c r="IF7" s="166"/>
      <c r="IH7" s="166" t="s">
        <v>9</v>
      </c>
      <c r="II7" s="166"/>
      <c r="IJ7" s="166"/>
      <c r="IK7" s="9"/>
      <c r="IL7" s="10"/>
      <c r="IM7" s="166"/>
      <c r="IN7" s="166"/>
    </row>
    <row r="8" spans="2:248" ht="15">
      <c r="B8" s="103"/>
      <c r="C8" s="101"/>
      <c r="D8" s="101"/>
      <c r="E8" s="102"/>
      <c r="F8" s="103"/>
      <c r="G8" s="170"/>
      <c r="H8" s="170"/>
      <c r="J8" s="10"/>
      <c r="K8" s="8"/>
      <c r="L8" s="8"/>
      <c r="M8" s="9"/>
      <c r="N8" s="10"/>
      <c r="O8" s="164"/>
      <c r="P8" s="164"/>
      <c r="R8" s="10"/>
      <c r="S8" s="8"/>
      <c r="T8" s="8"/>
      <c r="U8" s="9"/>
      <c r="V8" s="10"/>
      <c r="W8" s="164"/>
      <c r="X8" s="164"/>
      <c r="Z8" s="10"/>
      <c r="AA8" s="8"/>
      <c r="AB8" s="8"/>
      <c r="AC8" s="9"/>
      <c r="AD8" s="10"/>
      <c r="AE8" s="164"/>
      <c r="AF8" s="164"/>
      <c r="AH8" s="10"/>
      <c r="AI8" s="8"/>
      <c r="AJ8" s="8"/>
      <c r="AK8" s="9"/>
      <c r="AL8" s="10"/>
      <c r="AM8" s="164"/>
      <c r="AN8" s="164"/>
      <c r="AP8" s="10"/>
      <c r="AQ8" s="8"/>
      <c r="AR8" s="8"/>
      <c r="AS8" s="9"/>
      <c r="AT8" s="10"/>
      <c r="AU8" s="164"/>
      <c r="AV8" s="164"/>
      <c r="AX8" s="10"/>
      <c r="AY8" s="8"/>
      <c r="AZ8" s="8"/>
      <c r="BA8" s="9"/>
      <c r="BB8" s="10"/>
      <c r="BC8" s="164"/>
      <c r="BD8" s="164"/>
      <c r="BF8" s="10"/>
      <c r="BG8" s="8"/>
      <c r="BH8" s="8"/>
      <c r="BI8" s="9"/>
      <c r="BJ8" s="10"/>
      <c r="BK8" s="164"/>
      <c r="BL8" s="164"/>
      <c r="BN8" s="10"/>
      <c r="BO8" s="8"/>
      <c r="BP8" s="8"/>
      <c r="BQ8" s="9"/>
      <c r="BR8" s="10"/>
      <c r="BS8" s="164"/>
      <c r="BT8" s="164"/>
      <c r="BV8" s="10"/>
      <c r="BW8" s="8"/>
      <c r="BX8" s="8"/>
      <c r="BY8" s="9"/>
      <c r="BZ8" s="10"/>
      <c r="CA8" s="164"/>
      <c r="CB8" s="164"/>
      <c r="CD8" s="10"/>
      <c r="CE8" s="8"/>
      <c r="CF8" s="8"/>
      <c r="CG8" s="9"/>
      <c r="CH8" s="10"/>
      <c r="CI8" s="164"/>
      <c r="CJ8" s="164"/>
      <c r="CL8" s="10"/>
      <c r="CM8" s="8"/>
      <c r="CN8" s="8"/>
      <c r="CO8" s="9"/>
      <c r="CP8" s="10"/>
      <c r="CQ8" s="164"/>
      <c r="CR8" s="164"/>
      <c r="CT8" s="10"/>
      <c r="CU8" s="8"/>
      <c r="CV8" s="8"/>
      <c r="CW8" s="9"/>
      <c r="CX8" s="10"/>
      <c r="CY8" s="164"/>
      <c r="CZ8" s="164"/>
      <c r="DB8" s="10"/>
      <c r="DC8" s="8"/>
      <c r="DD8" s="8"/>
      <c r="DE8" s="9"/>
      <c r="DF8" s="10"/>
      <c r="DG8" s="164"/>
      <c r="DH8" s="164"/>
      <c r="DJ8" s="10"/>
      <c r="DK8" s="8"/>
      <c r="DL8" s="8"/>
      <c r="DM8" s="9"/>
      <c r="DN8" s="10"/>
      <c r="DO8" s="164"/>
      <c r="DP8" s="164"/>
      <c r="DR8" s="10"/>
      <c r="DS8" s="8"/>
      <c r="DT8" s="8"/>
      <c r="DU8" s="9"/>
      <c r="DV8" s="10"/>
      <c r="DW8" s="164"/>
      <c r="DX8" s="164"/>
      <c r="DZ8" s="10"/>
      <c r="EA8" s="8"/>
      <c r="EB8" s="8"/>
      <c r="EC8" s="9"/>
      <c r="ED8" s="10"/>
      <c r="EE8" s="164"/>
      <c r="EF8" s="164"/>
      <c r="EH8" s="10"/>
      <c r="EI8" s="8"/>
      <c r="EJ8" s="8"/>
      <c r="EK8" s="9"/>
      <c r="EL8" s="10"/>
      <c r="EM8" s="164"/>
      <c r="EN8" s="164"/>
      <c r="EP8" s="10"/>
      <c r="EQ8" s="8"/>
      <c r="ER8" s="8"/>
      <c r="ES8" s="9"/>
      <c r="ET8" s="10"/>
      <c r="EU8" s="164"/>
      <c r="EV8" s="164"/>
      <c r="EX8" s="10"/>
      <c r="EY8" s="8"/>
      <c r="EZ8" s="8"/>
      <c r="FA8" s="9"/>
      <c r="FB8" s="10"/>
      <c r="FC8" s="164"/>
      <c r="FD8" s="164"/>
      <c r="FF8" s="10"/>
      <c r="FG8" s="8"/>
      <c r="FH8" s="8"/>
      <c r="FI8" s="9"/>
      <c r="FJ8" s="10"/>
      <c r="FK8" s="164"/>
      <c r="FL8" s="164"/>
      <c r="FN8" s="10"/>
      <c r="FO8" s="8"/>
      <c r="FP8" s="8"/>
      <c r="FQ8" s="9"/>
      <c r="FR8" s="10"/>
      <c r="FS8" s="164"/>
      <c r="FT8" s="164"/>
      <c r="FV8" s="10"/>
      <c r="FW8" s="8"/>
      <c r="FX8" s="8"/>
      <c r="FY8" s="9"/>
      <c r="FZ8" s="10"/>
      <c r="GA8" s="164"/>
      <c r="GB8" s="164"/>
      <c r="GD8" s="10"/>
      <c r="GE8" s="8"/>
      <c r="GF8" s="8"/>
      <c r="GG8" s="9"/>
      <c r="GH8" s="10"/>
      <c r="GI8" s="164"/>
      <c r="GJ8" s="164"/>
      <c r="GL8" s="10"/>
      <c r="GM8" s="8"/>
      <c r="GN8" s="8"/>
      <c r="GO8" s="9"/>
      <c r="GP8" s="10"/>
      <c r="GQ8" s="164"/>
      <c r="GR8" s="164"/>
      <c r="GT8" s="10"/>
      <c r="GU8" s="8"/>
      <c r="GV8" s="8"/>
      <c r="GW8" s="9"/>
      <c r="GX8" s="10"/>
      <c r="GY8" s="164"/>
      <c r="GZ8" s="164"/>
      <c r="HB8" s="10"/>
      <c r="HC8" s="8"/>
      <c r="HD8" s="8"/>
      <c r="HE8" s="9"/>
      <c r="HF8" s="10"/>
      <c r="HG8" s="164"/>
      <c r="HH8" s="164"/>
      <c r="HJ8" s="10"/>
      <c r="HK8" s="8"/>
      <c r="HL8" s="8"/>
      <c r="HM8" s="9"/>
      <c r="HN8" s="10"/>
      <c r="HO8" s="164"/>
      <c r="HP8" s="164"/>
      <c r="HR8" s="10"/>
      <c r="HS8" s="8"/>
      <c r="HT8" s="8"/>
      <c r="HU8" s="9"/>
      <c r="HV8" s="10"/>
      <c r="HW8" s="164"/>
      <c r="HX8" s="164"/>
      <c r="HZ8" s="10"/>
      <c r="IA8" s="8"/>
      <c r="IB8" s="8"/>
      <c r="IC8" s="9"/>
      <c r="ID8" s="10"/>
      <c r="IE8" s="164"/>
      <c r="IF8" s="164"/>
      <c r="IH8" s="10"/>
      <c r="II8" s="8"/>
      <c r="IJ8" s="8"/>
      <c r="IK8" s="9"/>
      <c r="IL8" s="10"/>
      <c r="IM8" s="164"/>
      <c r="IN8" s="164"/>
    </row>
    <row r="9" spans="2:248" ht="16.5">
      <c r="B9" s="104">
        <v>1</v>
      </c>
      <c r="C9" s="129" t="s">
        <v>10</v>
      </c>
      <c r="D9" s="130"/>
      <c r="E9" s="107"/>
      <c r="F9" s="108" t="s">
        <v>11</v>
      </c>
      <c r="G9" s="133"/>
      <c r="H9" s="134"/>
      <c r="J9" s="11">
        <v>1</v>
      </c>
      <c r="K9" s="137" t="s">
        <v>10</v>
      </c>
      <c r="L9" s="138"/>
      <c r="M9" s="21">
        <v>1</v>
      </c>
      <c r="N9" s="14" t="s">
        <v>11</v>
      </c>
      <c r="O9" s="135" t="s">
        <v>1</v>
      </c>
      <c r="P9" s="136"/>
      <c r="R9" s="11">
        <v>1</v>
      </c>
      <c r="S9" s="137" t="s">
        <v>10</v>
      </c>
      <c r="T9" s="138"/>
      <c r="U9" s="21">
        <v>1</v>
      </c>
      <c r="V9" s="14" t="s">
        <v>11</v>
      </c>
      <c r="W9" s="135" t="s">
        <v>1</v>
      </c>
      <c r="X9" s="136"/>
      <c r="Z9" s="11">
        <v>1</v>
      </c>
      <c r="AA9" s="137" t="s">
        <v>10</v>
      </c>
      <c r="AB9" s="138"/>
      <c r="AC9" s="21">
        <v>1</v>
      </c>
      <c r="AD9" s="14" t="s">
        <v>11</v>
      </c>
      <c r="AE9" s="135" t="s">
        <v>1</v>
      </c>
      <c r="AF9" s="136"/>
      <c r="AH9" s="11">
        <v>1</v>
      </c>
      <c r="AI9" s="137" t="s">
        <v>10</v>
      </c>
      <c r="AJ9" s="138"/>
      <c r="AK9" s="21">
        <v>1</v>
      </c>
      <c r="AL9" s="14" t="s">
        <v>11</v>
      </c>
      <c r="AM9" s="135" t="s">
        <v>1</v>
      </c>
      <c r="AN9" s="136"/>
      <c r="AP9" s="11">
        <v>1</v>
      </c>
      <c r="AQ9" s="137" t="s">
        <v>10</v>
      </c>
      <c r="AR9" s="138"/>
      <c r="AS9" s="21">
        <v>1</v>
      </c>
      <c r="AT9" s="14" t="s">
        <v>11</v>
      </c>
      <c r="AU9" s="135" t="s">
        <v>1</v>
      </c>
      <c r="AV9" s="136"/>
      <c r="AX9" s="11">
        <v>1</v>
      </c>
      <c r="AY9" s="137" t="s">
        <v>10</v>
      </c>
      <c r="AZ9" s="138"/>
      <c r="BA9" s="21">
        <v>1</v>
      </c>
      <c r="BB9" s="14" t="s">
        <v>11</v>
      </c>
      <c r="BC9" s="135" t="s">
        <v>1</v>
      </c>
      <c r="BD9" s="136"/>
      <c r="BF9" s="35">
        <v>1</v>
      </c>
      <c r="BG9" s="137" t="s">
        <v>10</v>
      </c>
      <c r="BH9" s="138"/>
      <c r="BI9" s="36">
        <f>M9+U9+AC9+AK9+AS9+BA9</f>
        <v>6</v>
      </c>
      <c r="BJ9" s="14" t="s">
        <v>11</v>
      </c>
      <c r="BK9" s="135" t="s">
        <v>1</v>
      </c>
      <c r="BL9" s="136"/>
      <c r="BN9" s="11">
        <v>1</v>
      </c>
      <c r="BO9" s="137" t="s">
        <v>10</v>
      </c>
      <c r="BP9" s="138"/>
      <c r="BQ9" s="21">
        <v>1</v>
      </c>
      <c r="BR9" s="14" t="s">
        <v>11</v>
      </c>
      <c r="BS9" s="135" t="s">
        <v>1</v>
      </c>
      <c r="BT9" s="136"/>
      <c r="BV9" s="11">
        <v>1</v>
      </c>
      <c r="BW9" s="137" t="s">
        <v>10</v>
      </c>
      <c r="BX9" s="138"/>
      <c r="BY9" s="21">
        <v>1</v>
      </c>
      <c r="BZ9" s="14" t="s">
        <v>11</v>
      </c>
      <c r="CA9" s="135" t="s">
        <v>1</v>
      </c>
      <c r="CB9" s="136"/>
      <c r="CD9" s="11">
        <v>1</v>
      </c>
      <c r="CE9" s="137" t="s">
        <v>10</v>
      </c>
      <c r="CF9" s="138"/>
      <c r="CG9" s="21">
        <v>1</v>
      </c>
      <c r="CH9" s="14" t="s">
        <v>11</v>
      </c>
      <c r="CI9" s="135" t="s">
        <v>1</v>
      </c>
      <c r="CJ9" s="136"/>
      <c r="CL9" s="11">
        <v>1</v>
      </c>
      <c r="CM9" s="137" t="s">
        <v>10</v>
      </c>
      <c r="CN9" s="138"/>
      <c r="CO9" s="21">
        <v>1</v>
      </c>
      <c r="CP9" s="14" t="s">
        <v>11</v>
      </c>
      <c r="CQ9" s="135" t="s">
        <v>1</v>
      </c>
      <c r="CR9" s="136"/>
      <c r="CT9" s="11">
        <v>1</v>
      </c>
      <c r="CU9" s="137" t="s">
        <v>10</v>
      </c>
      <c r="CV9" s="138"/>
      <c r="CW9" s="21">
        <v>1</v>
      </c>
      <c r="CX9" s="14" t="s">
        <v>11</v>
      </c>
      <c r="CY9" s="135" t="s">
        <v>1</v>
      </c>
      <c r="CZ9" s="136"/>
      <c r="DB9" s="11">
        <v>1</v>
      </c>
      <c r="DC9" s="137" t="s">
        <v>10</v>
      </c>
      <c r="DD9" s="138"/>
      <c r="DE9" s="21">
        <v>1</v>
      </c>
      <c r="DF9" s="14" t="s">
        <v>11</v>
      </c>
      <c r="DG9" s="135" t="s">
        <v>1</v>
      </c>
      <c r="DH9" s="136"/>
      <c r="DJ9" s="11">
        <v>1</v>
      </c>
      <c r="DK9" s="137" t="s">
        <v>10</v>
      </c>
      <c r="DL9" s="138"/>
      <c r="DM9" s="21">
        <v>1</v>
      </c>
      <c r="DN9" s="14" t="s">
        <v>11</v>
      </c>
      <c r="DO9" s="135" t="s">
        <v>1</v>
      </c>
      <c r="DP9" s="136"/>
      <c r="DR9" s="11">
        <v>1</v>
      </c>
      <c r="DS9" s="137" t="s">
        <v>10</v>
      </c>
      <c r="DT9" s="138"/>
      <c r="DU9" s="21">
        <v>1</v>
      </c>
      <c r="DV9" s="14" t="s">
        <v>11</v>
      </c>
      <c r="DW9" s="135" t="s">
        <v>1</v>
      </c>
      <c r="DX9" s="136"/>
      <c r="DZ9" s="11">
        <v>1</v>
      </c>
      <c r="EA9" s="137" t="s">
        <v>10</v>
      </c>
      <c r="EB9" s="138"/>
      <c r="EC9" s="21">
        <v>1</v>
      </c>
      <c r="ED9" s="14" t="s">
        <v>11</v>
      </c>
      <c r="EE9" s="135" t="s">
        <v>1</v>
      </c>
      <c r="EF9" s="136"/>
      <c r="EH9" s="11">
        <v>1</v>
      </c>
      <c r="EI9" s="137" t="s">
        <v>10</v>
      </c>
      <c r="EJ9" s="138"/>
      <c r="EK9" s="21">
        <v>1</v>
      </c>
      <c r="EL9" s="14" t="s">
        <v>11</v>
      </c>
      <c r="EM9" s="135" t="s">
        <v>1</v>
      </c>
      <c r="EN9" s="136"/>
      <c r="EP9" s="11">
        <v>1</v>
      </c>
      <c r="EQ9" s="137" t="s">
        <v>10</v>
      </c>
      <c r="ER9" s="138"/>
      <c r="ES9" s="21">
        <v>1</v>
      </c>
      <c r="ET9" s="14" t="s">
        <v>11</v>
      </c>
      <c r="EU9" s="135" t="s">
        <v>1</v>
      </c>
      <c r="EV9" s="136"/>
      <c r="EX9" s="11">
        <v>1</v>
      </c>
      <c r="EY9" s="137" t="s">
        <v>10</v>
      </c>
      <c r="EZ9" s="138"/>
      <c r="FA9" s="21">
        <v>1</v>
      </c>
      <c r="FB9" s="14" t="s">
        <v>11</v>
      </c>
      <c r="FC9" s="135" t="s">
        <v>1</v>
      </c>
      <c r="FD9" s="136"/>
      <c r="FF9" s="35">
        <v>1</v>
      </c>
      <c r="FG9" s="137" t="s">
        <v>10</v>
      </c>
      <c r="FH9" s="138"/>
      <c r="FI9" s="36">
        <f>BQ9+BY9+CG9+CO9+CW9+DE9+DM9+DU9+EC9+EK9+ES9+FA9</f>
        <v>12</v>
      </c>
      <c r="FJ9" s="14" t="s">
        <v>11</v>
      </c>
      <c r="FK9" s="135" t="s">
        <v>1</v>
      </c>
      <c r="FL9" s="136"/>
      <c r="FN9" s="11">
        <v>1</v>
      </c>
      <c r="FO9" s="137" t="s">
        <v>10</v>
      </c>
      <c r="FP9" s="138"/>
      <c r="FQ9" s="21">
        <v>1</v>
      </c>
      <c r="FR9" s="14" t="s">
        <v>11</v>
      </c>
      <c r="FS9" s="135" t="s">
        <v>1</v>
      </c>
      <c r="FT9" s="136"/>
      <c r="FV9" s="11">
        <v>1</v>
      </c>
      <c r="FW9" s="137" t="s">
        <v>10</v>
      </c>
      <c r="FX9" s="138"/>
      <c r="FY9" s="21">
        <v>1</v>
      </c>
      <c r="FZ9" s="14" t="s">
        <v>11</v>
      </c>
      <c r="GA9" s="135" t="s">
        <v>1</v>
      </c>
      <c r="GB9" s="136"/>
      <c r="GD9" s="11">
        <v>1</v>
      </c>
      <c r="GE9" s="137" t="s">
        <v>10</v>
      </c>
      <c r="GF9" s="138"/>
      <c r="GG9" s="21">
        <v>1</v>
      </c>
      <c r="GH9" s="14" t="s">
        <v>11</v>
      </c>
      <c r="GI9" s="135" t="s">
        <v>1</v>
      </c>
      <c r="GJ9" s="136"/>
      <c r="GL9" s="11">
        <v>1</v>
      </c>
      <c r="GM9" s="137" t="s">
        <v>10</v>
      </c>
      <c r="GN9" s="138"/>
      <c r="GO9" s="21">
        <v>1</v>
      </c>
      <c r="GP9" s="14" t="s">
        <v>11</v>
      </c>
      <c r="GQ9" s="135" t="s">
        <v>1</v>
      </c>
      <c r="GR9" s="136"/>
      <c r="GT9" s="11">
        <v>1</v>
      </c>
      <c r="GU9" s="137" t="s">
        <v>10</v>
      </c>
      <c r="GV9" s="138"/>
      <c r="GW9" s="21">
        <v>1</v>
      </c>
      <c r="GX9" s="14" t="s">
        <v>11</v>
      </c>
      <c r="GY9" s="135" t="s">
        <v>1</v>
      </c>
      <c r="GZ9" s="136"/>
      <c r="HB9" s="11">
        <v>1</v>
      </c>
      <c r="HC9" s="137" t="s">
        <v>10</v>
      </c>
      <c r="HD9" s="138"/>
      <c r="HE9" s="21">
        <v>1</v>
      </c>
      <c r="HF9" s="14" t="s">
        <v>11</v>
      </c>
      <c r="HG9" s="135" t="s">
        <v>1</v>
      </c>
      <c r="HH9" s="136"/>
      <c r="HJ9" s="11">
        <v>1</v>
      </c>
      <c r="HK9" s="137" t="s">
        <v>10</v>
      </c>
      <c r="HL9" s="138"/>
      <c r="HM9" s="21">
        <v>1</v>
      </c>
      <c r="HN9" s="14" t="s">
        <v>11</v>
      </c>
      <c r="HO9" s="135" t="s">
        <v>1</v>
      </c>
      <c r="HP9" s="136"/>
      <c r="HR9" s="11">
        <v>1</v>
      </c>
      <c r="HS9" s="137" t="s">
        <v>10</v>
      </c>
      <c r="HT9" s="138"/>
      <c r="HU9" s="21">
        <v>1</v>
      </c>
      <c r="HV9" s="14" t="s">
        <v>11</v>
      </c>
      <c r="HW9" s="135" t="s">
        <v>1</v>
      </c>
      <c r="HX9" s="136"/>
      <c r="HZ9" s="35">
        <v>1</v>
      </c>
      <c r="IA9" s="137" t="s">
        <v>10</v>
      </c>
      <c r="IB9" s="138"/>
      <c r="IC9" s="36">
        <f aca="true" t="shared" si="0" ref="IC9:IC21">FQ9+FY9+GG9+GO9+GW9+HE9+HM9+HU9</f>
        <v>8</v>
      </c>
      <c r="ID9" s="14" t="s">
        <v>11</v>
      </c>
      <c r="IE9" s="135" t="s">
        <v>1</v>
      </c>
      <c r="IF9" s="136"/>
      <c r="IH9" s="20">
        <v>1</v>
      </c>
      <c r="II9" s="137" t="s">
        <v>10</v>
      </c>
      <c r="IJ9" s="138"/>
      <c r="IK9" s="21">
        <f aca="true" t="shared" si="1" ref="IK9:IK23">BI9+FI9+IC9</f>
        <v>26</v>
      </c>
      <c r="IL9" s="14" t="s">
        <v>11</v>
      </c>
      <c r="IM9" s="135" t="s">
        <v>1</v>
      </c>
      <c r="IN9" s="136"/>
    </row>
    <row r="10" spans="2:248" ht="16.5">
      <c r="B10" s="104">
        <v>2</v>
      </c>
      <c r="C10" s="129" t="s">
        <v>12</v>
      </c>
      <c r="D10" s="130"/>
      <c r="E10" s="107"/>
      <c r="F10" s="108" t="s">
        <v>11</v>
      </c>
      <c r="G10" s="133"/>
      <c r="H10" s="134"/>
      <c r="J10" s="11">
        <v>2</v>
      </c>
      <c r="K10" s="137" t="s">
        <v>12</v>
      </c>
      <c r="L10" s="138"/>
      <c r="M10" s="21">
        <v>1</v>
      </c>
      <c r="N10" s="14" t="s">
        <v>11</v>
      </c>
      <c r="O10" s="135" t="s">
        <v>1</v>
      </c>
      <c r="P10" s="136"/>
      <c r="R10" s="11">
        <v>2</v>
      </c>
      <c r="S10" s="137" t="s">
        <v>12</v>
      </c>
      <c r="T10" s="138"/>
      <c r="U10" s="21">
        <v>1</v>
      </c>
      <c r="V10" s="14" t="s">
        <v>11</v>
      </c>
      <c r="W10" s="135" t="s">
        <v>1</v>
      </c>
      <c r="X10" s="136"/>
      <c r="Z10" s="11">
        <v>2</v>
      </c>
      <c r="AA10" s="137" t="s">
        <v>12</v>
      </c>
      <c r="AB10" s="138"/>
      <c r="AC10" s="21">
        <v>2</v>
      </c>
      <c r="AD10" s="14" t="s">
        <v>11</v>
      </c>
      <c r="AE10" s="135" t="s">
        <v>1</v>
      </c>
      <c r="AF10" s="136"/>
      <c r="AH10" s="11">
        <v>2</v>
      </c>
      <c r="AI10" s="137" t="s">
        <v>12</v>
      </c>
      <c r="AJ10" s="138"/>
      <c r="AK10" s="21">
        <v>2</v>
      </c>
      <c r="AL10" s="14" t="s">
        <v>11</v>
      </c>
      <c r="AM10" s="135" t="s">
        <v>1</v>
      </c>
      <c r="AN10" s="136"/>
      <c r="AP10" s="11">
        <v>2</v>
      </c>
      <c r="AQ10" s="137" t="s">
        <v>12</v>
      </c>
      <c r="AR10" s="138"/>
      <c r="AS10" s="21">
        <v>1</v>
      </c>
      <c r="AT10" s="14" t="s">
        <v>11</v>
      </c>
      <c r="AU10" s="135" t="s">
        <v>1</v>
      </c>
      <c r="AV10" s="136"/>
      <c r="AX10" s="11">
        <v>2</v>
      </c>
      <c r="AY10" s="137" t="s">
        <v>12</v>
      </c>
      <c r="AZ10" s="138"/>
      <c r="BA10" s="21">
        <v>1</v>
      </c>
      <c r="BB10" s="14" t="s">
        <v>11</v>
      </c>
      <c r="BC10" s="135" t="s">
        <v>1</v>
      </c>
      <c r="BD10" s="136"/>
      <c r="BF10" s="35">
        <v>2</v>
      </c>
      <c r="BG10" s="137" t="s">
        <v>12</v>
      </c>
      <c r="BH10" s="138"/>
      <c r="BI10" s="36">
        <f>M10+U10+AC10+AK10+AS10+BA10</f>
        <v>8</v>
      </c>
      <c r="BJ10" s="14" t="s">
        <v>11</v>
      </c>
      <c r="BK10" s="135" t="s">
        <v>1</v>
      </c>
      <c r="BL10" s="136"/>
      <c r="BN10" s="11">
        <v>2</v>
      </c>
      <c r="BO10" s="137" t="s">
        <v>12</v>
      </c>
      <c r="BP10" s="138"/>
      <c r="BQ10" s="21">
        <v>1</v>
      </c>
      <c r="BR10" s="14" t="s">
        <v>11</v>
      </c>
      <c r="BS10" s="135" t="s">
        <v>1</v>
      </c>
      <c r="BT10" s="136"/>
      <c r="BV10" s="11">
        <v>2</v>
      </c>
      <c r="BW10" s="137" t="s">
        <v>12</v>
      </c>
      <c r="BX10" s="138"/>
      <c r="BY10" s="21">
        <v>1</v>
      </c>
      <c r="BZ10" s="14" t="s">
        <v>11</v>
      </c>
      <c r="CA10" s="135" t="s">
        <v>1</v>
      </c>
      <c r="CB10" s="136"/>
      <c r="CD10" s="11">
        <v>2</v>
      </c>
      <c r="CE10" s="137" t="s">
        <v>12</v>
      </c>
      <c r="CF10" s="138"/>
      <c r="CG10" s="21">
        <v>1</v>
      </c>
      <c r="CH10" s="14" t="s">
        <v>11</v>
      </c>
      <c r="CI10" s="135" t="s">
        <v>1</v>
      </c>
      <c r="CJ10" s="136"/>
      <c r="CL10" s="11">
        <v>2</v>
      </c>
      <c r="CM10" s="137" t="s">
        <v>12</v>
      </c>
      <c r="CN10" s="138"/>
      <c r="CO10" s="21">
        <v>1</v>
      </c>
      <c r="CP10" s="14" t="s">
        <v>11</v>
      </c>
      <c r="CQ10" s="135" t="s">
        <v>1</v>
      </c>
      <c r="CR10" s="136"/>
      <c r="CT10" s="11">
        <v>2</v>
      </c>
      <c r="CU10" s="137" t="s">
        <v>12</v>
      </c>
      <c r="CV10" s="138"/>
      <c r="CW10" s="21">
        <v>1</v>
      </c>
      <c r="CX10" s="14" t="s">
        <v>11</v>
      </c>
      <c r="CY10" s="135" t="s">
        <v>1</v>
      </c>
      <c r="CZ10" s="136"/>
      <c r="DB10" s="11">
        <v>2</v>
      </c>
      <c r="DC10" s="137" t="s">
        <v>12</v>
      </c>
      <c r="DD10" s="138"/>
      <c r="DE10" s="21">
        <v>1</v>
      </c>
      <c r="DF10" s="14" t="s">
        <v>11</v>
      </c>
      <c r="DG10" s="135" t="s">
        <v>1</v>
      </c>
      <c r="DH10" s="136"/>
      <c r="DJ10" s="11">
        <v>2</v>
      </c>
      <c r="DK10" s="137" t="s">
        <v>12</v>
      </c>
      <c r="DL10" s="138"/>
      <c r="DM10" s="21">
        <v>1</v>
      </c>
      <c r="DN10" s="14" t="s">
        <v>11</v>
      </c>
      <c r="DO10" s="135" t="s">
        <v>1</v>
      </c>
      <c r="DP10" s="136"/>
      <c r="DR10" s="11">
        <v>2</v>
      </c>
      <c r="DS10" s="137" t="s">
        <v>12</v>
      </c>
      <c r="DT10" s="138"/>
      <c r="DU10" s="21">
        <v>1</v>
      </c>
      <c r="DV10" s="14" t="s">
        <v>11</v>
      </c>
      <c r="DW10" s="135" t="s">
        <v>1</v>
      </c>
      <c r="DX10" s="136"/>
      <c r="DZ10" s="11">
        <v>2</v>
      </c>
      <c r="EA10" s="137" t="s">
        <v>12</v>
      </c>
      <c r="EB10" s="138"/>
      <c r="EC10" s="21">
        <v>2</v>
      </c>
      <c r="ED10" s="14" t="s">
        <v>11</v>
      </c>
      <c r="EE10" s="135" t="s">
        <v>1</v>
      </c>
      <c r="EF10" s="136"/>
      <c r="EH10" s="11">
        <v>2</v>
      </c>
      <c r="EI10" s="137" t="s">
        <v>12</v>
      </c>
      <c r="EJ10" s="138"/>
      <c r="EK10" s="21">
        <v>1</v>
      </c>
      <c r="EL10" s="14" t="s">
        <v>11</v>
      </c>
      <c r="EM10" s="135" t="s">
        <v>1</v>
      </c>
      <c r="EN10" s="136"/>
      <c r="EP10" s="11">
        <v>2</v>
      </c>
      <c r="EQ10" s="137" t="s">
        <v>12</v>
      </c>
      <c r="ER10" s="138"/>
      <c r="ES10" s="21">
        <v>1</v>
      </c>
      <c r="ET10" s="14" t="s">
        <v>11</v>
      </c>
      <c r="EU10" s="135" t="s">
        <v>1</v>
      </c>
      <c r="EV10" s="136"/>
      <c r="EX10" s="11">
        <v>2</v>
      </c>
      <c r="EY10" s="137" t="s">
        <v>12</v>
      </c>
      <c r="EZ10" s="138"/>
      <c r="FA10" s="21">
        <v>1</v>
      </c>
      <c r="FB10" s="14" t="s">
        <v>11</v>
      </c>
      <c r="FC10" s="135" t="s">
        <v>1</v>
      </c>
      <c r="FD10" s="136"/>
      <c r="FF10" s="35">
        <v>2</v>
      </c>
      <c r="FG10" s="137" t="s">
        <v>12</v>
      </c>
      <c r="FH10" s="138"/>
      <c r="FI10" s="36">
        <f aca="true" t="shared" si="2" ref="FI10:FI21">BQ10+BY10+CG10+CO10+CW10+DE10+DM10+DU10+EC10+EK10+ES10+FA10</f>
        <v>13</v>
      </c>
      <c r="FJ10" s="14" t="s">
        <v>11</v>
      </c>
      <c r="FK10" s="135" t="s">
        <v>1</v>
      </c>
      <c r="FL10" s="136"/>
      <c r="FN10" s="11">
        <v>2</v>
      </c>
      <c r="FO10" s="137" t="s">
        <v>12</v>
      </c>
      <c r="FP10" s="138"/>
      <c r="FQ10" s="21">
        <v>1</v>
      </c>
      <c r="FR10" s="14" t="s">
        <v>11</v>
      </c>
      <c r="FS10" s="135" t="s">
        <v>1</v>
      </c>
      <c r="FT10" s="136"/>
      <c r="FV10" s="11">
        <v>2</v>
      </c>
      <c r="FW10" s="137" t="s">
        <v>12</v>
      </c>
      <c r="FX10" s="138"/>
      <c r="FY10" s="21">
        <v>1</v>
      </c>
      <c r="FZ10" s="14" t="s">
        <v>11</v>
      </c>
      <c r="GA10" s="135" t="s">
        <v>1</v>
      </c>
      <c r="GB10" s="136"/>
      <c r="GD10" s="11">
        <v>2</v>
      </c>
      <c r="GE10" s="137" t="s">
        <v>12</v>
      </c>
      <c r="GF10" s="138"/>
      <c r="GG10" s="21">
        <v>1</v>
      </c>
      <c r="GH10" s="14" t="s">
        <v>11</v>
      </c>
      <c r="GI10" s="135" t="s">
        <v>1</v>
      </c>
      <c r="GJ10" s="136"/>
      <c r="GL10" s="11">
        <v>2</v>
      </c>
      <c r="GM10" s="137" t="s">
        <v>12</v>
      </c>
      <c r="GN10" s="138"/>
      <c r="GO10" s="21">
        <v>1</v>
      </c>
      <c r="GP10" s="14" t="s">
        <v>11</v>
      </c>
      <c r="GQ10" s="135" t="s">
        <v>1</v>
      </c>
      <c r="GR10" s="136"/>
      <c r="GT10" s="11">
        <v>2</v>
      </c>
      <c r="GU10" s="137" t="s">
        <v>12</v>
      </c>
      <c r="GV10" s="138"/>
      <c r="GW10" s="21">
        <v>1</v>
      </c>
      <c r="GX10" s="14" t="s">
        <v>11</v>
      </c>
      <c r="GY10" s="135" t="s">
        <v>1</v>
      </c>
      <c r="GZ10" s="136"/>
      <c r="HB10" s="11">
        <v>2</v>
      </c>
      <c r="HC10" s="137" t="s">
        <v>12</v>
      </c>
      <c r="HD10" s="138"/>
      <c r="HE10" s="21">
        <v>1</v>
      </c>
      <c r="HF10" s="14" t="s">
        <v>11</v>
      </c>
      <c r="HG10" s="135" t="s">
        <v>1</v>
      </c>
      <c r="HH10" s="136"/>
      <c r="HJ10" s="11">
        <v>2</v>
      </c>
      <c r="HK10" s="137" t="s">
        <v>12</v>
      </c>
      <c r="HL10" s="138"/>
      <c r="HM10" s="21">
        <v>1</v>
      </c>
      <c r="HN10" s="14" t="s">
        <v>11</v>
      </c>
      <c r="HO10" s="135" t="s">
        <v>1</v>
      </c>
      <c r="HP10" s="136"/>
      <c r="HR10" s="11">
        <v>2</v>
      </c>
      <c r="HS10" s="137" t="s">
        <v>12</v>
      </c>
      <c r="HT10" s="138"/>
      <c r="HU10" s="21">
        <v>1</v>
      </c>
      <c r="HV10" s="14" t="s">
        <v>11</v>
      </c>
      <c r="HW10" s="135" t="s">
        <v>1</v>
      </c>
      <c r="HX10" s="136"/>
      <c r="HZ10" s="35">
        <v>2</v>
      </c>
      <c r="IA10" s="137" t="s">
        <v>12</v>
      </c>
      <c r="IB10" s="138"/>
      <c r="IC10" s="36">
        <f t="shared" si="0"/>
        <v>8</v>
      </c>
      <c r="ID10" s="14" t="s">
        <v>11</v>
      </c>
      <c r="IE10" s="135" t="s">
        <v>1</v>
      </c>
      <c r="IF10" s="136"/>
      <c r="IH10" s="20">
        <v>2</v>
      </c>
      <c r="II10" s="137" t="s">
        <v>12</v>
      </c>
      <c r="IJ10" s="138"/>
      <c r="IK10" s="21">
        <f t="shared" si="1"/>
        <v>29</v>
      </c>
      <c r="IL10" s="14" t="s">
        <v>11</v>
      </c>
      <c r="IM10" s="135" t="s">
        <v>1</v>
      </c>
      <c r="IN10" s="136"/>
    </row>
    <row r="11" spans="2:248" ht="16.5">
      <c r="B11" s="104">
        <v>3</v>
      </c>
      <c r="C11" s="129" t="s">
        <v>13</v>
      </c>
      <c r="D11" s="130"/>
      <c r="E11" s="107"/>
      <c r="F11" s="108" t="s">
        <v>11</v>
      </c>
      <c r="G11" s="133"/>
      <c r="H11" s="134"/>
      <c r="J11" s="11">
        <v>3</v>
      </c>
      <c r="K11" s="137" t="s">
        <v>13</v>
      </c>
      <c r="L11" s="138"/>
      <c r="M11" s="21">
        <v>1</v>
      </c>
      <c r="N11" s="14" t="s">
        <v>11</v>
      </c>
      <c r="O11" s="135" t="s">
        <v>1</v>
      </c>
      <c r="P11" s="136"/>
      <c r="R11" s="11">
        <v>3</v>
      </c>
      <c r="S11" s="137" t="s">
        <v>13</v>
      </c>
      <c r="T11" s="138"/>
      <c r="U11" s="21">
        <v>1</v>
      </c>
      <c r="V11" s="14" t="s">
        <v>11</v>
      </c>
      <c r="W11" s="135" t="s">
        <v>1</v>
      </c>
      <c r="X11" s="136"/>
      <c r="Z11" s="11">
        <v>3</v>
      </c>
      <c r="AA11" s="137" t="s">
        <v>13</v>
      </c>
      <c r="AB11" s="138"/>
      <c r="AC11" s="21">
        <v>2</v>
      </c>
      <c r="AD11" s="14" t="s">
        <v>11</v>
      </c>
      <c r="AE11" s="135" t="s">
        <v>1</v>
      </c>
      <c r="AF11" s="136"/>
      <c r="AH11" s="11">
        <v>3</v>
      </c>
      <c r="AI11" s="137" t="s">
        <v>13</v>
      </c>
      <c r="AJ11" s="138"/>
      <c r="AK11" s="21">
        <v>1</v>
      </c>
      <c r="AL11" s="14" t="s">
        <v>11</v>
      </c>
      <c r="AM11" s="135" t="s">
        <v>1</v>
      </c>
      <c r="AN11" s="136"/>
      <c r="AP11" s="11">
        <v>3</v>
      </c>
      <c r="AQ11" s="137" t="s">
        <v>13</v>
      </c>
      <c r="AR11" s="138"/>
      <c r="AS11" s="21">
        <v>1</v>
      </c>
      <c r="AT11" s="14" t="s">
        <v>11</v>
      </c>
      <c r="AU11" s="135" t="s">
        <v>1</v>
      </c>
      <c r="AV11" s="136"/>
      <c r="AX11" s="11">
        <v>3</v>
      </c>
      <c r="AY11" s="137" t="s">
        <v>13</v>
      </c>
      <c r="AZ11" s="138"/>
      <c r="BA11" s="21">
        <v>1</v>
      </c>
      <c r="BB11" s="14" t="s">
        <v>11</v>
      </c>
      <c r="BC11" s="135" t="s">
        <v>1</v>
      </c>
      <c r="BD11" s="136"/>
      <c r="BF11" s="35">
        <v>3</v>
      </c>
      <c r="BG11" s="137" t="s">
        <v>13</v>
      </c>
      <c r="BH11" s="138"/>
      <c r="BI11" s="36">
        <f>M11+U11+AC11+AK11+AS11+BA11</f>
        <v>7</v>
      </c>
      <c r="BJ11" s="14" t="s">
        <v>11</v>
      </c>
      <c r="BK11" s="135" t="s">
        <v>1</v>
      </c>
      <c r="BL11" s="136"/>
      <c r="BN11" s="11">
        <v>3</v>
      </c>
      <c r="BO11" s="137" t="s">
        <v>13</v>
      </c>
      <c r="BP11" s="138"/>
      <c r="BQ11" s="21">
        <v>1</v>
      </c>
      <c r="BR11" s="14" t="s">
        <v>11</v>
      </c>
      <c r="BS11" s="135" t="s">
        <v>1</v>
      </c>
      <c r="BT11" s="136"/>
      <c r="BV11" s="11">
        <v>3</v>
      </c>
      <c r="BW11" s="137" t="s">
        <v>13</v>
      </c>
      <c r="BX11" s="138"/>
      <c r="BY11" s="21">
        <v>1</v>
      </c>
      <c r="BZ11" s="14" t="s">
        <v>11</v>
      </c>
      <c r="CA11" s="135" t="s">
        <v>1</v>
      </c>
      <c r="CB11" s="136"/>
      <c r="CD11" s="11">
        <v>3</v>
      </c>
      <c r="CE11" s="137" t="s">
        <v>13</v>
      </c>
      <c r="CF11" s="138"/>
      <c r="CG11" s="21">
        <v>3</v>
      </c>
      <c r="CH11" s="14" t="s">
        <v>11</v>
      </c>
      <c r="CI11" s="135" t="s">
        <v>1</v>
      </c>
      <c r="CJ11" s="136"/>
      <c r="CL11" s="11">
        <v>3</v>
      </c>
      <c r="CM11" s="137" t="s">
        <v>13</v>
      </c>
      <c r="CN11" s="138"/>
      <c r="CO11" s="21">
        <v>1</v>
      </c>
      <c r="CP11" s="14" t="s">
        <v>11</v>
      </c>
      <c r="CQ11" s="135" t="s">
        <v>1</v>
      </c>
      <c r="CR11" s="136"/>
      <c r="CT11" s="11">
        <v>3</v>
      </c>
      <c r="CU11" s="137" t="s">
        <v>13</v>
      </c>
      <c r="CV11" s="138"/>
      <c r="CW11" s="21">
        <v>2</v>
      </c>
      <c r="CX11" s="14" t="s">
        <v>11</v>
      </c>
      <c r="CY11" s="135" t="s">
        <v>1</v>
      </c>
      <c r="CZ11" s="136"/>
      <c r="DB11" s="11">
        <v>3</v>
      </c>
      <c r="DC11" s="137" t="s">
        <v>13</v>
      </c>
      <c r="DD11" s="138"/>
      <c r="DE11" s="21">
        <v>1</v>
      </c>
      <c r="DF11" s="14" t="s">
        <v>11</v>
      </c>
      <c r="DG11" s="135" t="s">
        <v>1</v>
      </c>
      <c r="DH11" s="136"/>
      <c r="DJ11" s="11">
        <v>3</v>
      </c>
      <c r="DK11" s="137" t="s">
        <v>13</v>
      </c>
      <c r="DL11" s="138"/>
      <c r="DM11" s="21">
        <v>2</v>
      </c>
      <c r="DN11" s="14" t="s">
        <v>11</v>
      </c>
      <c r="DO11" s="135" t="s">
        <v>1</v>
      </c>
      <c r="DP11" s="136"/>
      <c r="DR11" s="11">
        <v>3</v>
      </c>
      <c r="DS11" s="137" t="s">
        <v>13</v>
      </c>
      <c r="DT11" s="138"/>
      <c r="DU11" s="21">
        <v>2</v>
      </c>
      <c r="DV11" s="14" t="s">
        <v>11</v>
      </c>
      <c r="DW11" s="135" t="s">
        <v>1</v>
      </c>
      <c r="DX11" s="136"/>
      <c r="DZ11" s="11">
        <v>3</v>
      </c>
      <c r="EA11" s="137" t="s">
        <v>13</v>
      </c>
      <c r="EB11" s="138"/>
      <c r="EC11" s="21">
        <v>3</v>
      </c>
      <c r="ED11" s="14" t="s">
        <v>11</v>
      </c>
      <c r="EE11" s="135" t="s">
        <v>1</v>
      </c>
      <c r="EF11" s="136"/>
      <c r="EH11" s="11">
        <v>3</v>
      </c>
      <c r="EI11" s="137" t="s">
        <v>13</v>
      </c>
      <c r="EJ11" s="138"/>
      <c r="EK11" s="21">
        <v>2</v>
      </c>
      <c r="EL11" s="14" t="s">
        <v>11</v>
      </c>
      <c r="EM11" s="135" t="s">
        <v>1</v>
      </c>
      <c r="EN11" s="136"/>
      <c r="EP11" s="11">
        <v>3</v>
      </c>
      <c r="EQ11" s="137" t="s">
        <v>13</v>
      </c>
      <c r="ER11" s="138"/>
      <c r="ES11" s="21">
        <v>2</v>
      </c>
      <c r="ET11" s="14" t="s">
        <v>11</v>
      </c>
      <c r="EU11" s="135" t="s">
        <v>1</v>
      </c>
      <c r="EV11" s="136"/>
      <c r="EX11" s="11">
        <v>3</v>
      </c>
      <c r="EY11" s="137" t="s">
        <v>13</v>
      </c>
      <c r="EZ11" s="138"/>
      <c r="FA11" s="21">
        <v>2</v>
      </c>
      <c r="FB11" s="14" t="s">
        <v>11</v>
      </c>
      <c r="FC11" s="135" t="s">
        <v>1</v>
      </c>
      <c r="FD11" s="136"/>
      <c r="FF11" s="35">
        <v>3</v>
      </c>
      <c r="FG11" s="137" t="s">
        <v>13</v>
      </c>
      <c r="FH11" s="138"/>
      <c r="FI11" s="36">
        <f t="shared" si="2"/>
        <v>22</v>
      </c>
      <c r="FJ11" s="14" t="s">
        <v>11</v>
      </c>
      <c r="FK11" s="135" t="s">
        <v>1</v>
      </c>
      <c r="FL11" s="136"/>
      <c r="FN11" s="11">
        <v>3</v>
      </c>
      <c r="FO11" s="137" t="s">
        <v>13</v>
      </c>
      <c r="FP11" s="138"/>
      <c r="FQ11" s="21">
        <v>2</v>
      </c>
      <c r="FR11" s="14" t="s">
        <v>11</v>
      </c>
      <c r="FS11" s="135" t="s">
        <v>1</v>
      </c>
      <c r="FT11" s="136"/>
      <c r="FV11" s="11">
        <v>3</v>
      </c>
      <c r="FW11" s="137" t="s">
        <v>13</v>
      </c>
      <c r="FX11" s="138"/>
      <c r="FY11" s="21">
        <v>2</v>
      </c>
      <c r="FZ11" s="14" t="s">
        <v>11</v>
      </c>
      <c r="GA11" s="135" t="s">
        <v>1</v>
      </c>
      <c r="GB11" s="136"/>
      <c r="GD11" s="11">
        <v>3</v>
      </c>
      <c r="GE11" s="137" t="s">
        <v>13</v>
      </c>
      <c r="GF11" s="138"/>
      <c r="GG11" s="21">
        <v>2</v>
      </c>
      <c r="GH11" s="14" t="s">
        <v>11</v>
      </c>
      <c r="GI11" s="135" t="s">
        <v>1</v>
      </c>
      <c r="GJ11" s="136"/>
      <c r="GL11" s="11">
        <v>3</v>
      </c>
      <c r="GM11" s="137" t="s">
        <v>13</v>
      </c>
      <c r="GN11" s="138"/>
      <c r="GO11" s="21">
        <v>2</v>
      </c>
      <c r="GP11" s="14" t="s">
        <v>11</v>
      </c>
      <c r="GQ11" s="135" t="s">
        <v>1</v>
      </c>
      <c r="GR11" s="136"/>
      <c r="GT11" s="11">
        <v>3</v>
      </c>
      <c r="GU11" s="137" t="s">
        <v>13</v>
      </c>
      <c r="GV11" s="138"/>
      <c r="GW11" s="21">
        <v>2</v>
      </c>
      <c r="GX11" s="14" t="s">
        <v>11</v>
      </c>
      <c r="GY11" s="135" t="s">
        <v>1</v>
      </c>
      <c r="GZ11" s="136"/>
      <c r="HB11" s="11">
        <v>3</v>
      </c>
      <c r="HC11" s="137" t="s">
        <v>13</v>
      </c>
      <c r="HD11" s="138"/>
      <c r="HE11" s="21">
        <v>2</v>
      </c>
      <c r="HF11" s="14" t="s">
        <v>11</v>
      </c>
      <c r="HG11" s="135" t="s">
        <v>1</v>
      </c>
      <c r="HH11" s="136"/>
      <c r="HJ11" s="11">
        <v>3</v>
      </c>
      <c r="HK11" s="137" t="s">
        <v>13</v>
      </c>
      <c r="HL11" s="138"/>
      <c r="HM11" s="21">
        <v>2</v>
      </c>
      <c r="HN11" s="14" t="s">
        <v>11</v>
      </c>
      <c r="HO11" s="135" t="s">
        <v>1</v>
      </c>
      <c r="HP11" s="136"/>
      <c r="HR11" s="11">
        <v>3</v>
      </c>
      <c r="HS11" s="137" t="s">
        <v>13</v>
      </c>
      <c r="HT11" s="138"/>
      <c r="HU11" s="21">
        <v>2</v>
      </c>
      <c r="HV11" s="14" t="s">
        <v>11</v>
      </c>
      <c r="HW11" s="135" t="s">
        <v>1</v>
      </c>
      <c r="HX11" s="136"/>
      <c r="HZ11" s="35">
        <v>3</v>
      </c>
      <c r="IA11" s="137" t="s">
        <v>13</v>
      </c>
      <c r="IB11" s="138"/>
      <c r="IC11" s="36">
        <f t="shared" si="0"/>
        <v>16</v>
      </c>
      <c r="ID11" s="14" t="s">
        <v>11</v>
      </c>
      <c r="IE11" s="135" t="s">
        <v>1</v>
      </c>
      <c r="IF11" s="136"/>
      <c r="IH11" s="20">
        <v>3</v>
      </c>
      <c r="II11" s="137" t="s">
        <v>13</v>
      </c>
      <c r="IJ11" s="138"/>
      <c r="IK11" s="21">
        <f t="shared" si="1"/>
        <v>45</v>
      </c>
      <c r="IL11" s="14" t="s">
        <v>11</v>
      </c>
      <c r="IM11" s="135" t="s">
        <v>1</v>
      </c>
      <c r="IN11" s="136"/>
    </row>
    <row r="12" spans="2:248" ht="16.5">
      <c r="B12" s="104">
        <v>4</v>
      </c>
      <c r="C12" s="129" t="s">
        <v>14</v>
      </c>
      <c r="D12" s="130"/>
      <c r="E12" s="107"/>
      <c r="F12" s="108" t="s">
        <v>11</v>
      </c>
      <c r="G12" s="133"/>
      <c r="H12" s="134"/>
      <c r="J12" s="11">
        <v>4</v>
      </c>
      <c r="K12" s="137" t="s">
        <v>14</v>
      </c>
      <c r="L12" s="138"/>
      <c r="M12" s="21">
        <v>1</v>
      </c>
      <c r="N12" s="14" t="s">
        <v>11</v>
      </c>
      <c r="O12" s="135" t="s">
        <v>1</v>
      </c>
      <c r="P12" s="136"/>
      <c r="R12" s="11">
        <v>4</v>
      </c>
      <c r="S12" s="137" t="s">
        <v>14</v>
      </c>
      <c r="T12" s="138"/>
      <c r="U12" s="21">
        <v>2</v>
      </c>
      <c r="V12" s="14" t="s">
        <v>11</v>
      </c>
      <c r="W12" s="135" t="s">
        <v>1</v>
      </c>
      <c r="X12" s="136"/>
      <c r="Z12" s="11">
        <v>4</v>
      </c>
      <c r="AA12" s="137" t="s">
        <v>14</v>
      </c>
      <c r="AB12" s="138"/>
      <c r="AC12" s="21">
        <v>2</v>
      </c>
      <c r="AD12" s="14" t="s">
        <v>11</v>
      </c>
      <c r="AE12" s="135" t="s">
        <v>1</v>
      </c>
      <c r="AF12" s="136"/>
      <c r="AH12" s="11">
        <v>4</v>
      </c>
      <c r="AI12" s="137" t="s">
        <v>14</v>
      </c>
      <c r="AJ12" s="138"/>
      <c r="AK12" s="21">
        <v>2</v>
      </c>
      <c r="AL12" s="14" t="s">
        <v>11</v>
      </c>
      <c r="AM12" s="135" t="s">
        <v>1</v>
      </c>
      <c r="AN12" s="136"/>
      <c r="AP12" s="11">
        <v>4</v>
      </c>
      <c r="AQ12" s="137" t="s">
        <v>14</v>
      </c>
      <c r="AR12" s="138"/>
      <c r="AS12" s="21">
        <v>3</v>
      </c>
      <c r="AT12" s="14" t="s">
        <v>11</v>
      </c>
      <c r="AU12" s="135" t="s">
        <v>1</v>
      </c>
      <c r="AV12" s="136"/>
      <c r="AX12" s="11">
        <v>4</v>
      </c>
      <c r="AY12" s="137" t="s">
        <v>14</v>
      </c>
      <c r="AZ12" s="138"/>
      <c r="BA12" s="21">
        <v>2</v>
      </c>
      <c r="BB12" s="14" t="s">
        <v>11</v>
      </c>
      <c r="BC12" s="135" t="s">
        <v>1</v>
      </c>
      <c r="BD12" s="136"/>
      <c r="BF12" s="35">
        <v>4</v>
      </c>
      <c r="BG12" s="137" t="s">
        <v>14</v>
      </c>
      <c r="BH12" s="138"/>
      <c r="BI12" s="36">
        <f aca="true" t="shared" si="3" ref="BI12:BI23">M12+U12+AC12+AK12+AS12+BA12</f>
        <v>12</v>
      </c>
      <c r="BJ12" s="14" t="s">
        <v>11</v>
      </c>
      <c r="BK12" s="135" t="s">
        <v>1</v>
      </c>
      <c r="BL12" s="136"/>
      <c r="BN12" s="11">
        <v>4</v>
      </c>
      <c r="BO12" s="137" t="s">
        <v>14</v>
      </c>
      <c r="BP12" s="138"/>
      <c r="BQ12" s="21">
        <v>2</v>
      </c>
      <c r="BR12" s="14" t="s">
        <v>11</v>
      </c>
      <c r="BS12" s="135" t="s">
        <v>1</v>
      </c>
      <c r="BT12" s="136"/>
      <c r="BV12" s="11">
        <v>4</v>
      </c>
      <c r="BW12" s="137" t="s">
        <v>14</v>
      </c>
      <c r="BX12" s="138"/>
      <c r="BY12" s="21">
        <v>1</v>
      </c>
      <c r="BZ12" s="14" t="s">
        <v>11</v>
      </c>
      <c r="CA12" s="135" t="s">
        <v>1</v>
      </c>
      <c r="CB12" s="136"/>
      <c r="CD12" s="11">
        <v>4</v>
      </c>
      <c r="CE12" s="137" t="s">
        <v>14</v>
      </c>
      <c r="CF12" s="138"/>
      <c r="CG12" s="21">
        <v>1</v>
      </c>
      <c r="CH12" s="14" t="s">
        <v>11</v>
      </c>
      <c r="CI12" s="135" t="s">
        <v>1</v>
      </c>
      <c r="CJ12" s="136"/>
      <c r="CL12" s="11">
        <v>4</v>
      </c>
      <c r="CM12" s="137" t="s">
        <v>14</v>
      </c>
      <c r="CN12" s="138"/>
      <c r="CO12" s="21">
        <v>1</v>
      </c>
      <c r="CP12" s="14" t="s">
        <v>11</v>
      </c>
      <c r="CQ12" s="135" t="s">
        <v>1</v>
      </c>
      <c r="CR12" s="136"/>
      <c r="CT12" s="11">
        <v>4</v>
      </c>
      <c r="CU12" s="137" t="s">
        <v>14</v>
      </c>
      <c r="CV12" s="138"/>
      <c r="CW12" s="21">
        <v>2</v>
      </c>
      <c r="CX12" s="14" t="s">
        <v>11</v>
      </c>
      <c r="CY12" s="135" t="s">
        <v>1</v>
      </c>
      <c r="CZ12" s="136"/>
      <c r="DB12" s="11">
        <v>4</v>
      </c>
      <c r="DC12" s="137" t="s">
        <v>14</v>
      </c>
      <c r="DD12" s="138"/>
      <c r="DE12" s="21">
        <v>1</v>
      </c>
      <c r="DF12" s="14" t="s">
        <v>11</v>
      </c>
      <c r="DG12" s="135" t="s">
        <v>1</v>
      </c>
      <c r="DH12" s="136"/>
      <c r="DJ12" s="11">
        <v>4</v>
      </c>
      <c r="DK12" s="137" t="s">
        <v>14</v>
      </c>
      <c r="DL12" s="138"/>
      <c r="DM12" s="21">
        <v>1</v>
      </c>
      <c r="DN12" s="14" t="s">
        <v>11</v>
      </c>
      <c r="DO12" s="135" t="s">
        <v>1</v>
      </c>
      <c r="DP12" s="136"/>
      <c r="DR12" s="11">
        <v>4</v>
      </c>
      <c r="DS12" s="137" t="s">
        <v>14</v>
      </c>
      <c r="DT12" s="138"/>
      <c r="DU12" s="21">
        <v>2</v>
      </c>
      <c r="DV12" s="14" t="s">
        <v>11</v>
      </c>
      <c r="DW12" s="135" t="s">
        <v>1</v>
      </c>
      <c r="DX12" s="136"/>
      <c r="DZ12" s="11">
        <v>4</v>
      </c>
      <c r="EA12" s="137" t="s">
        <v>14</v>
      </c>
      <c r="EB12" s="138"/>
      <c r="EC12" s="21">
        <v>1</v>
      </c>
      <c r="ED12" s="14" t="s">
        <v>11</v>
      </c>
      <c r="EE12" s="135" t="s">
        <v>1</v>
      </c>
      <c r="EF12" s="136"/>
      <c r="EH12" s="11">
        <v>4</v>
      </c>
      <c r="EI12" s="137" t="s">
        <v>14</v>
      </c>
      <c r="EJ12" s="138"/>
      <c r="EK12" s="21">
        <v>1</v>
      </c>
      <c r="EL12" s="14" t="s">
        <v>11</v>
      </c>
      <c r="EM12" s="135" t="s">
        <v>1</v>
      </c>
      <c r="EN12" s="136"/>
      <c r="EP12" s="11">
        <v>4</v>
      </c>
      <c r="EQ12" s="137" t="s">
        <v>14</v>
      </c>
      <c r="ER12" s="138"/>
      <c r="ES12" s="21">
        <v>1</v>
      </c>
      <c r="ET12" s="14" t="s">
        <v>11</v>
      </c>
      <c r="EU12" s="135" t="s">
        <v>1</v>
      </c>
      <c r="EV12" s="136"/>
      <c r="EX12" s="11">
        <v>4</v>
      </c>
      <c r="EY12" s="137" t="s">
        <v>14</v>
      </c>
      <c r="EZ12" s="138"/>
      <c r="FA12" s="21">
        <v>0</v>
      </c>
      <c r="FB12" s="14" t="s">
        <v>11</v>
      </c>
      <c r="FC12" s="135" t="s">
        <v>1</v>
      </c>
      <c r="FD12" s="136"/>
      <c r="FF12" s="35">
        <v>4</v>
      </c>
      <c r="FG12" s="137" t="s">
        <v>14</v>
      </c>
      <c r="FH12" s="138"/>
      <c r="FI12" s="36">
        <f t="shared" si="2"/>
        <v>14</v>
      </c>
      <c r="FJ12" s="14" t="s">
        <v>11</v>
      </c>
      <c r="FK12" s="135" t="s">
        <v>1</v>
      </c>
      <c r="FL12" s="136"/>
      <c r="FN12" s="11">
        <v>4</v>
      </c>
      <c r="FO12" s="137" t="s">
        <v>14</v>
      </c>
      <c r="FP12" s="138"/>
      <c r="FQ12" s="21">
        <v>3</v>
      </c>
      <c r="FR12" s="14" t="s">
        <v>11</v>
      </c>
      <c r="FS12" s="135" t="s">
        <v>1</v>
      </c>
      <c r="FT12" s="136"/>
      <c r="FV12" s="11">
        <v>4</v>
      </c>
      <c r="FW12" s="137" t="s">
        <v>14</v>
      </c>
      <c r="FX12" s="138"/>
      <c r="FY12" s="21">
        <v>2</v>
      </c>
      <c r="FZ12" s="14" t="s">
        <v>11</v>
      </c>
      <c r="GA12" s="135" t="s">
        <v>1</v>
      </c>
      <c r="GB12" s="136"/>
      <c r="GD12" s="11">
        <v>4</v>
      </c>
      <c r="GE12" s="137" t="s">
        <v>14</v>
      </c>
      <c r="GF12" s="138"/>
      <c r="GG12" s="21">
        <v>1</v>
      </c>
      <c r="GH12" s="14" t="s">
        <v>11</v>
      </c>
      <c r="GI12" s="135" t="s">
        <v>1</v>
      </c>
      <c r="GJ12" s="136"/>
      <c r="GL12" s="11">
        <v>4</v>
      </c>
      <c r="GM12" s="137" t="s">
        <v>14</v>
      </c>
      <c r="GN12" s="138"/>
      <c r="GO12" s="21">
        <v>1</v>
      </c>
      <c r="GP12" s="14" t="s">
        <v>11</v>
      </c>
      <c r="GQ12" s="135" t="s">
        <v>1</v>
      </c>
      <c r="GR12" s="136"/>
      <c r="GT12" s="11">
        <v>4</v>
      </c>
      <c r="GU12" s="137" t="s">
        <v>14</v>
      </c>
      <c r="GV12" s="138"/>
      <c r="GW12" s="21">
        <v>1</v>
      </c>
      <c r="GX12" s="14" t="s">
        <v>11</v>
      </c>
      <c r="GY12" s="135" t="s">
        <v>138</v>
      </c>
      <c r="GZ12" s="136"/>
      <c r="HB12" s="11">
        <v>4</v>
      </c>
      <c r="HC12" s="137" t="s">
        <v>14</v>
      </c>
      <c r="HD12" s="138"/>
      <c r="HE12" s="21">
        <v>1</v>
      </c>
      <c r="HF12" s="14" t="s">
        <v>11</v>
      </c>
      <c r="HG12" s="135" t="s">
        <v>1</v>
      </c>
      <c r="HH12" s="136"/>
      <c r="HJ12" s="11">
        <v>4</v>
      </c>
      <c r="HK12" s="137" t="s">
        <v>14</v>
      </c>
      <c r="HL12" s="138"/>
      <c r="HM12" s="21">
        <v>1</v>
      </c>
      <c r="HN12" s="14" t="s">
        <v>11</v>
      </c>
      <c r="HO12" s="135" t="s">
        <v>1</v>
      </c>
      <c r="HP12" s="136"/>
      <c r="HR12" s="11">
        <v>4</v>
      </c>
      <c r="HS12" s="137" t="s">
        <v>14</v>
      </c>
      <c r="HT12" s="138"/>
      <c r="HU12" s="21">
        <v>1</v>
      </c>
      <c r="HV12" s="14" t="s">
        <v>11</v>
      </c>
      <c r="HW12" s="135" t="s">
        <v>1</v>
      </c>
      <c r="HX12" s="136"/>
      <c r="HZ12" s="35">
        <v>4</v>
      </c>
      <c r="IA12" s="137" t="s">
        <v>14</v>
      </c>
      <c r="IB12" s="138"/>
      <c r="IC12" s="36">
        <f t="shared" si="0"/>
        <v>11</v>
      </c>
      <c r="ID12" s="14" t="s">
        <v>11</v>
      </c>
      <c r="IE12" s="135" t="s">
        <v>1</v>
      </c>
      <c r="IF12" s="136"/>
      <c r="IH12" s="20">
        <v>4</v>
      </c>
      <c r="II12" s="137" t="s">
        <v>14</v>
      </c>
      <c r="IJ12" s="138"/>
      <c r="IK12" s="21">
        <f t="shared" si="1"/>
        <v>37</v>
      </c>
      <c r="IL12" s="14" t="s">
        <v>11</v>
      </c>
      <c r="IM12" s="135" t="s">
        <v>1</v>
      </c>
      <c r="IN12" s="136"/>
    </row>
    <row r="13" spans="2:248" ht="16.5">
      <c r="B13" s="104">
        <v>5</v>
      </c>
      <c r="C13" s="129" t="s">
        <v>15</v>
      </c>
      <c r="D13" s="130"/>
      <c r="E13" s="107"/>
      <c r="F13" s="108" t="s">
        <v>11</v>
      </c>
      <c r="G13" s="133"/>
      <c r="H13" s="134"/>
      <c r="J13" s="11">
        <v>5</v>
      </c>
      <c r="K13" s="137" t="s">
        <v>15</v>
      </c>
      <c r="L13" s="138"/>
      <c r="M13" s="21">
        <v>3</v>
      </c>
      <c r="N13" s="14" t="s">
        <v>11</v>
      </c>
      <c r="O13" s="135" t="s">
        <v>1</v>
      </c>
      <c r="P13" s="136"/>
      <c r="R13" s="11">
        <v>5</v>
      </c>
      <c r="S13" s="137" t="s">
        <v>15</v>
      </c>
      <c r="T13" s="138"/>
      <c r="U13" s="21">
        <v>5</v>
      </c>
      <c r="V13" s="14" t="s">
        <v>11</v>
      </c>
      <c r="W13" s="135" t="s">
        <v>1</v>
      </c>
      <c r="X13" s="136"/>
      <c r="Z13" s="11">
        <v>5</v>
      </c>
      <c r="AA13" s="137" t="s">
        <v>15</v>
      </c>
      <c r="AB13" s="138"/>
      <c r="AC13" s="21">
        <v>3</v>
      </c>
      <c r="AD13" s="14" t="s">
        <v>11</v>
      </c>
      <c r="AE13" s="135" t="s">
        <v>1</v>
      </c>
      <c r="AF13" s="136"/>
      <c r="AH13" s="11">
        <v>5</v>
      </c>
      <c r="AI13" s="137" t="s">
        <v>15</v>
      </c>
      <c r="AJ13" s="138"/>
      <c r="AK13" s="21">
        <v>3</v>
      </c>
      <c r="AL13" s="14" t="s">
        <v>11</v>
      </c>
      <c r="AM13" s="135" t="s">
        <v>1</v>
      </c>
      <c r="AN13" s="136"/>
      <c r="AP13" s="11">
        <v>5</v>
      </c>
      <c r="AQ13" s="137" t="s">
        <v>15</v>
      </c>
      <c r="AR13" s="138"/>
      <c r="AS13" s="21">
        <v>2</v>
      </c>
      <c r="AT13" s="14" t="s">
        <v>11</v>
      </c>
      <c r="AU13" s="135" t="s">
        <v>1</v>
      </c>
      <c r="AV13" s="136"/>
      <c r="AX13" s="11">
        <v>5</v>
      </c>
      <c r="AY13" s="137" t="s">
        <v>15</v>
      </c>
      <c r="AZ13" s="138"/>
      <c r="BA13" s="21">
        <v>5</v>
      </c>
      <c r="BB13" s="14" t="s">
        <v>11</v>
      </c>
      <c r="BC13" s="135" t="s">
        <v>1</v>
      </c>
      <c r="BD13" s="136"/>
      <c r="BF13" s="35">
        <v>5</v>
      </c>
      <c r="BG13" s="137" t="s">
        <v>15</v>
      </c>
      <c r="BH13" s="138"/>
      <c r="BI13" s="36">
        <f t="shared" si="3"/>
        <v>21</v>
      </c>
      <c r="BJ13" s="14" t="s">
        <v>11</v>
      </c>
      <c r="BK13" s="135" t="s">
        <v>1</v>
      </c>
      <c r="BL13" s="136"/>
      <c r="BN13" s="11">
        <v>5</v>
      </c>
      <c r="BO13" s="137" t="s">
        <v>15</v>
      </c>
      <c r="BP13" s="138"/>
      <c r="BQ13" s="21">
        <v>3</v>
      </c>
      <c r="BR13" s="14" t="s">
        <v>11</v>
      </c>
      <c r="BS13" s="135" t="s">
        <v>1</v>
      </c>
      <c r="BT13" s="136"/>
      <c r="BV13" s="11">
        <v>5</v>
      </c>
      <c r="BW13" s="137" t="s">
        <v>15</v>
      </c>
      <c r="BX13" s="138"/>
      <c r="BY13" s="21">
        <v>2</v>
      </c>
      <c r="BZ13" s="14" t="s">
        <v>11</v>
      </c>
      <c r="CA13" s="135" t="s">
        <v>1</v>
      </c>
      <c r="CB13" s="136"/>
      <c r="CD13" s="11">
        <v>5</v>
      </c>
      <c r="CE13" s="137" t="s">
        <v>15</v>
      </c>
      <c r="CF13" s="138"/>
      <c r="CG13" s="21">
        <v>2</v>
      </c>
      <c r="CH13" s="14" t="s">
        <v>11</v>
      </c>
      <c r="CI13" s="135" t="s">
        <v>1</v>
      </c>
      <c r="CJ13" s="136"/>
      <c r="CL13" s="11">
        <v>5</v>
      </c>
      <c r="CM13" s="137" t="s">
        <v>15</v>
      </c>
      <c r="CN13" s="138"/>
      <c r="CO13" s="21">
        <v>2</v>
      </c>
      <c r="CP13" s="14" t="s">
        <v>11</v>
      </c>
      <c r="CQ13" s="135" t="s">
        <v>1</v>
      </c>
      <c r="CR13" s="136"/>
      <c r="CT13" s="11">
        <v>5</v>
      </c>
      <c r="CU13" s="137" t="s">
        <v>15</v>
      </c>
      <c r="CV13" s="138"/>
      <c r="CW13" s="21">
        <v>2</v>
      </c>
      <c r="CX13" s="14" t="s">
        <v>11</v>
      </c>
      <c r="CY13" s="135" t="s">
        <v>1</v>
      </c>
      <c r="CZ13" s="136"/>
      <c r="DB13" s="11">
        <v>5</v>
      </c>
      <c r="DC13" s="137" t="s">
        <v>15</v>
      </c>
      <c r="DD13" s="138"/>
      <c r="DE13" s="21">
        <v>2</v>
      </c>
      <c r="DF13" s="14" t="s">
        <v>11</v>
      </c>
      <c r="DG13" s="135" t="s">
        <v>1</v>
      </c>
      <c r="DH13" s="136"/>
      <c r="DJ13" s="11">
        <v>5</v>
      </c>
      <c r="DK13" s="137" t="s">
        <v>15</v>
      </c>
      <c r="DL13" s="138"/>
      <c r="DM13" s="21">
        <v>3</v>
      </c>
      <c r="DN13" s="14" t="s">
        <v>11</v>
      </c>
      <c r="DO13" s="135" t="s">
        <v>1</v>
      </c>
      <c r="DP13" s="136"/>
      <c r="DR13" s="11">
        <v>5</v>
      </c>
      <c r="DS13" s="137" t="s">
        <v>15</v>
      </c>
      <c r="DT13" s="138"/>
      <c r="DU13" s="21">
        <v>2</v>
      </c>
      <c r="DV13" s="14" t="s">
        <v>11</v>
      </c>
      <c r="DW13" s="135" t="s">
        <v>1</v>
      </c>
      <c r="DX13" s="136"/>
      <c r="DZ13" s="11">
        <v>5</v>
      </c>
      <c r="EA13" s="137" t="s">
        <v>15</v>
      </c>
      <c r="EB13" s="138"/>
      <c r="EC13" s="21">
        <v>2</v>
      </c>
      <c r="ED13" s="14" t="s">
        <v>11</v>
      </c>
      <c r="EE13" s="135" t="s">
        <v>1</v>
      </c>
      <c r="EF13" s="136"/>
      <c r="EH13" s="11">
        <v>5</v>
      </c>
      <c r="EI13" s="137" t="s">
        <v>15</v>
      </c>
      <c r="EJ13" s="138"/>
      <c r="EK13" s="21">
        <v>1</v>
      </c>
      <c r="EL13" s="14" t="s">
        <v>11</v>
      </c>
      <c r="EM13" s="135" t="s">
        <v>1</v>
      </c>
      <c r="EN13" s="136"/>
      <c r="EP13" s="11">
        <v>5</v>
      </c>
      <c r="EQ13" s="137" t="s">
        <v>15</v>
      </c>
      <c r="ER13" s="138"/>
      <c r="ES13" s="21">
        <v>2</v>
      </c>
      <c r="ET13" s="14" t="s">
        <v>11</v>
      </c>
      <c r="EU13" s="135" t="s">
        <v>1</v>
      </c>
      <c r="EV13" s="136"/>
      <c r="EX13" s="11">
        <v>5</v>
      </c>
      <c r="EY13" s="137" t="s">
        <v>15</v>
      </c>
      <c r="EZ13" s="138"/>
      <c r="FA13" s="21">
        <v>2</v>
      </c>
      <c r="FB13" s="14" t="s">
        <v>11</v>
      </c>
      <c r="FC13" s="135" t="s">
        <v>1</v>
      </c>
      <c r="FD13" s="136"/>
      <c r="FF13" s="35">
        <v>5</v>
      </c>
      <c r="FG13" s="137" t="s">
        <v>15</v>
      </c>
      <c r="FH13" s="138"/>
      <c r="FI13" s="36">
        <f t="shared" si="2"/>
        <v>25</v>
      </c>
      <c r="FJ13" s="14" t="s">
        <v>11</v>
      </c>
      <c r="FK13" s="135" t="s">
        <v>1</v>
      </c>
      <c r="FL13" s="136"/>
      <c r="FN13" s="11">
        <v>5</v>
      </c>
      <c r="FO13" s="137" t="s">
        <v>15</v>
      </c>
      <c r="FP13" s="138"/>
      <c r="FQ13" s="21">
        <v>2</v>
      </c>
      <c r="FR13" s="14" t="s">
        <v>11</v>
      </c>
      <c r="FS13" s="135" t="s">
        <v>1</v>
      </c>
      <c r="FT13" s="136"/>
      <c r="FV13" s="11">
        <v>5</v>
      </c>
      <c r="FW13" s="137" t="s">
        <v>15</v>
      </c>
      <c r="FX13" s="138"/>
      <c r="FY13" s="21">
        <v>3</v>
      </c>
      <c r="FZ13" s="14" t="s">
        <v>11</v>
      </c>
      <c r="GA13" s="135" t="s">
        <v>1</v>
      </c>
      <c r="GB13" s="136"/>
      <c r="GD13" s="11">
        <v>5</v>
      </c>
      <c r="GE13" s="137" t="s">
        <v>15</v>
      </c>
      <c r="GF13" s="138"/>
      <c r="GG13" s="21">
        <v>1</v>
      </c>
      <c r="GH13" s="14" t="s">
        <v>11</v>
      </c>
      <c r="GI13" s="135" t="s">
        <v>1</v>
      </c>
      <c r="GJ13" s="136"/>
      <c r="GL13" s="11">
        <v>5</v>
      </c>
      <c r="GM13" s="137" t="s">
        <v>15</v>
      </c>
      <c r="GN13" s="138"/>
      <c r="GO13" s="21">
        <v>1</v>
      </c>
      <c r="GP13" s="14" t="s">
        <v>11</v>
      </c>
      <c r="GQ13" s="135" t="s">
        <v>1</v>
      </c>
      <c r="GR13" s="136"/>
      <c r="GT13" s="11">
        <v>5</v>
      </c>
      <c r="GU13" s="137" t="s">
        <v>15</v>
      </c>
      <c r="GV13" s="138"/>
      <c r="GW13" s="21">
        <v>1</v>
      </c>
      <c r="GX13" s="14" t="s">
        <v>11</v>
      </c>
      <c r="GY13" s="135" t="s">
        <v>1</v>
      </c>
      <c r="GZ13" s="136"/>
      <c r="HB13" s="11">
        <v>5</v>
      </c>
      <c r="HC13" s="137" t="s">
        <v>15</v>
      </c>
      <c r="HD13" s="138"/>
      <c r="HE13" s="21">
        <v>1</v>
      </c>
      <c r="HF13" s="14" t="s">
        <v>11</v>
      </c>
      <c r="HG13" s="135" t="s">
        <v>1</v>
      </c>
      <c r="HH13" s="136"/>
      <c r="HJ13" s="11">
        <v>5</v>
      </c>
      <c r="HK13" s="137" t="s">
        <v>15</v>
      </c>
      <c r="HL13" s="138"/>
      <c r="HM13" s="21">
        <v>1</v>
      </c>
      <c r="HN13" s="14" t="s">
        <v>11</v>
      </c>
      <c r="HO13" s="135" t="s">
        <v>1</v>
      </c>
      <c r="HP13" s="136"/>
      <c r="HR13" s="11">
        <v>5</v>
      </c>
      <c r="HS13" s="137" t="s">
        <v>15</v>
      </c>
      <c r="HT13" s="138"/>
      <c r="HU13" s="21">
        <v>1</v>
      </c>
      <c r="HV13" s="14" t="s">
        <v>11</v>
      </c>
      <c r="HW13" s="135" t="s">
        <v>1</v>
      </c>
      <c r="HX13" s="136"/>
      <c r="HZ13" s="35">
        <v>5</v>
      </c>
      <c r="IA13" s="137" t="s">
        <v>15</v>
      </c>
      <c r="IB13" s="138"/>
      <c r="IC13" s="36">
        <f t="shared" si="0"/>
        <v>11</v>
      </c>
      <c r="ID13" s="14" t="s">
        <v>11</v>
      </c>
      <c r="IE13" s="135" t="s">
        <v>1</v>
      </c>
      <c r="IF13" s="136"/>
      <c r="IH13" s="20">
        <v>5</v>
      </c>
      <c r="II13" s="137" t="s">
        <v>15</v>
      </c>
      <c r="IJ13" s="138"/>
      <c r="IK13" s="21">
        <f t="shared" si="1"/>
        <v>57</v>
      </c>
      <c r="IL13" s="14" t="s">
        <v>11</v>
      </c>
      <c r="IM13" s="135" t="s">
        <v>1</v>
      </c>
      <c r="IN13" s="136"/>
    </row>
    <row r="14" spans="2:248" ht="16.5">
      <c r="B14" s="104">
        <v>6</v>
      </c>
      <c r="C14" s="129" t="s">
        <v>16</v>
      </c>
      <c r="D14" s="130"/>
      <c r="E14" s="107"/>
      <c r="F14" s="108" t="s">
        <v>17</v>
      </c>
      <c r="G14" s="133"/>
      <c r="H14" s="134"/>
      <c r="J14" s="11">
        <v>6</v>
      </c>
      <c r="K14" s="137" t="s">
        <v>16</v>
      </c>
      <c r="L14" s="138"/>
      <c r="M14" s="21">
        <v>7</v>
      </c>
      <c r="N14" s="14" t="s">
        <v>17</v>
      </c>
      <c r="O14" s="135" t="s">
        <v>1</v>
      </c>
      <c r="P14" s="136"/>
      <c r="R14" s="11">
        <v>6</v>
      </c>
      <c r="S14" s="137" t="s">
        <v>16</v>
      </c>
      <c r="T14" s="138"/>
      <c r="U14" s="21">
        <v>7</v>
      </c>
      <c r="V14" s="14" t="s">
        <v>17</v>
      </c>
      <c r="W14" s="135" t="s">
        <v>1</v>
      </c>
      <c r="X14" s="136"/>
      <c r="Z14" s="11">
        <v>6</v>
      </c>
      <c r="AA14" s="137" t="s">
        <v>16</v>
      </c>
      <c r="AB14" s="138"/>
      <c r="AC14" s="21">
        <v>7</v>
      </c>
      <c r="AD14" s="14" t="s">
        <v>17</v>
      </c>
      <c r="AE14" s="135" t="s">
        <v>1</v>
      </c>
      <c r="AF14" s="136"/>
      <c r="AH14" s="11">
        <v>6</v>
      </c>
      <c r="AI14" s="137" t="s">
        <v>16</v>
      </c>
      <c r="AJ14" s="138"/>
      <c r="AK14" s="21">
        <v>7</v>
      </c>
      <c r="AL14" s="14" t="s">
        <v>17</v>
      </c>
      <c r="AM14" s="135" t="s">
        <v>1</v>
      </c>
      <c r="AN14" s="136"/>
      <c r="AP14" s="11">
        <v>6</v>
      </c>
      <c r="AQ14" s="137" t="s">
        <v>16</v>
      </c>
      <c r="AR14" s="138"/>
      <c r="AS14" s="21">
        <v>7</v>
      </c>
      <c r="AT14" s="14" t="s">
        <v>17</v>
      </c>
      <c r="AU14" s="135" t="s">
        <v>1</v>
      </c>
      <c r="AV14" s="136"/>
      <c r="AX14" s="11">
        <v>6</v>
      </c>
      <c r="AY14" s="137" t="s">
        <v>16</v>
      </c>
      <c r="AZ14" s="138"/>
      <c r="BA14" s="21">
        <v>9</v>
      </c>
      <c r="BB14" s="14" t="s">
        <v>17</v>
      </c>
      <c r="BC14" s="135" t="s">
        <v>1</v>
      </c>
      <c r="BD14" s="136"/>
      <c r="BF14" s="35">
        <v>6</v>
      </c>
      <c r="BG14" s="137" t="s">
        <v>16</v>
      </c>
      <c r="BH14" s="138"/>
      <c r="BI14" s="36">
        <f t="shared" si="3"/>
        <v>44</v>
      </c>
      <c r="BJ14" s="14" t="s">
        <v>17</v>
      </c>
      <c r="BK14" s="135" t="s">
        <v>1</v>
      </c>
      <c r="BL14" s="136"/>
      <c r="BN14" s="11">
        <v>6</v>
      </c>
      <c r="BO14" s="137" t="s">
        <v>16</v>
      </c>
      <c r="BP14" s="138"/>
      <c r="BQ14" s="21">
        <v>25</v>
      </c>
      <c r="BR14" s="14" t="s">
        <v>17</v>
      </c>
      <c r="BS14" s="135" t="s">
        <v>1</v>
      </c>
      <c r="BT14" s="136"/>
      <c r="BV14" s="11">
        <v>6</v>
      </c>
      <c r="BW14" s="137" t="s">
        <v>16</v>
      </c>
      <c r="BX14" s="138"/>
      <c r="BY14" s="21">
        <v>25</v>
      </c>
      <c r="BZ14" s="14" t="s">
        <v>17</v>
      </c>
      <c r="CA14" s="135" t="s">
        <v>1</v>
      </c>
      <c r="CB14" s="136"/>
      <c r="CD14" s="11">
        <v>6</v>
      </c>
      <c r="CE14" s="137" t="s">
        <v>16</v>
      </c>
      <c r="CF14" s="138"/>
      <c r="CG14" s="21">
        <v>26</v>
      </c>
      <c r="CH14" s="14" t="s">
        <v>17</v>
      </c>
      <c r="CI14" s="135" t="s">
        <v>1</v>
      </c>
      <c r="CJ14" s="136"/>
      <c r="CK14" t="e">
        <f>L14+S14+Z14+AG14+AN14+AU14+BB14+BI14+BP14+CD14+BW14+Aulas!M37+Aulas!N38</f>
        <v>#VALUE!</v>
      </c>
      <c r="CL14" s="11">
        <v>6</v>
      </c>
      <c r="CM14" s="137" t="s">
        <v>16</v>
      </c>
      <c r="CN14" s="138"/>
      <c r="CO14" s="21">
        <v>25</v>
      </c>
      <c r="CP14" s="14" t="s">
        <v>17</v>
      </c>
      <c r="CQ14" s="135" t="s">
        <v>1</v>
      </c>
      <c r="CR14" s="136"/>
      <c r="CT14" s="11">
        <v>6</v>
      </c>
      <c r="CU14" s="137" t="s">
        <v>16</v>
      </c>
      <c r="CV14" s="138"/>
      <c r="CW14" s="21">
        <v>27</v>
      </c>
      <c r="CX14" s="14" t="s">
        <v>17</v>
      </c>
      <c r="CY14" s="135" t="s">
        <v>1</v>
      </c>
      <c r="CZ14" s="136"/>
      <c r="DB14" s="11">
        <v>6</v>
      </c>
      <c r="DC14" s="137" t="s">
        <v>16</v>
      </c>
      <c r="DD14" s="138"/>
      <c r="DE14" s="21">
        <v>25</v>
      </c>
      <c r="DF14" s="14" t="s">
        <v>17</v>
      </c>
      <c r="DG14" s="135" t="s">
        <v>1</v>
      </c>
      <c r="DH14" s="136"/>
      <c r="DJ14" s="11">
        <v>6</v>
      </c>
      <c r="DK14" s="137" t="s">
        <v>16</v>
      </c>
      <c r="DL14" s="138"/>
      <c r="DM14" s="21">
        <v>26</v>
      </c>
      <c r="DN14" s="14" t="s">
        <v>17</v>
      </c>
      <c r="DO14" s="135" t="s">
        <v>1</v>
      </c>
      <c r="DP14" s="136"/>
      <c r="DR14" s="11">
        <v>6</v>
      </c>
      <c r="DS14" s="137" t="s">
        <v>16</v>
      </c>
      <c r="DT14" s="138"/>
      <c r="DU14" s="21">
        <v>27</v>
      </c>
      <c r="DV14" s="14" t="s">
        <v>17</v>
      </c>
      <c r="DW14" s="135" t="s">
        <v>1</v>
      </c>
      <c r="DX14" s="136"/>
      <c r="DZ14" s="11">
        <v>6</v>
      </c>
      <c r="EA14" s="137" t="s">
        <v>16</v>
      </c>
      <c r="EB14" s="138"/>
      <c r="EC14" s="21">
        <v>26</v>
      </c>
      <c r="ED14" s="14" t="s">
        <v>17</v>
      </c>
      <c r="EE14" s="135" t="s">
        <v>1</v>
      </c>
      <c r="EF14" s="136"/>
      <c r="EH14" s="11">
        <v>6</v>
      </c>
      <c r="EI14" s="137" t="s">
        <v>16</v>
      </c>
      <c r="EJ14" s="138"/>
      <c r="EK14" s="21">
        <v>25</v>
      </c>
      <c r="EL14" s="14" t="s">
        <v>17</v>
      </c>
      <c r="EM14" s="135" t="s">
        <v>1</v>
      </c>
      <c r="EN14" s="136"/>
      <c r="EP14" s="11">
        <v>6</v>
      </c>
      <c r="EQ14" s="137" t="s">
        <v>16</v>
      </c>
      <c r="ER14" s="138"/>
      <c r="ES14" s="21">
        <v>26</v>
      </c>
      <c r="ET14" s="14" t="s">
        <v>17</v>
      </c>
      <c r="EU14" s="135" t="s">
        <v>1</v>
      </c>
      <c r="EV14" s="136"/>
      <c r="EX14" s="11">
        <v>6</v>
      </c>
      <c r="EY14" s="137" t="s">
        <v>16</v>
      </c>
      <c r="EZ14" s="138"/>
      <c r="FA14" s="21">
        <v>25</v>
      </c>
      <c r="FB14" s="14" t="s">
        <v>17</v>
      </c>
      <c r="FC14" s="135" t="s">
        <v>1</v>
      </c>
      <c r="FD14" s="136"/>
      <c r="FF14" s="35">
        <v>6</v>
      </c>
      <c r="FG14" s="137" t="s">
        <v>16</v>
      </c>
      <c r="FH14" s="138"/>
      <c r="FI14" s="36">
        <f t="shared" si="2"/>
        <v>308</v>
      </c>
      <c r="FJ14" s="14" t="s">
        <v>17</v>
      </c>
      <c r="FK14" s="135" t="s">
        <v>1</v>
      </c>
      <c r="FL14" s="136"/>
      <c r="FN14" s="11">
        <v>6</v>
      </c>
      <c r="FO14" s="137" t="s">
        <v>16</v>
      </c>
      <c r="FP14" s="138"/>
      <c r="FQ14" s="21">
        <v>33</v>
      </c>
      <c r="FR14" s="14" t="s">
        <v>17</v>
      </c>
      <c r="FS14" s="135" t="s">
        <v>1</v>
      </c>
      <c r="FT14" s="136"/>
      <c r="FV14" s="11">
        <v>6</v>
      </c>
      <c r="FW14" s="137" t="s">
        <v>16</v>
      </c>
      <c r="FX14" s="138"/>
      <c r="FY14" s="21">
        <v>33</v>
      </c>
      <c r="FZ14" s="14" t="s">
        <v>17</v>
      </c>
      <c r="GA14" s="135" t="s">
        <v>1</v>
      </c>
      <c r="GB14" s="136"/>
      <c r="GD14" s="11">
        <v>6</v>
      </c>
      <c r="GE14" s="137" t="s">
        <v>16</v>
      </c>
      <c r="GF14" s="138"/>
      <c r="GG14" s="21">
        <v>33</v>
      </c>
      <c r="GH14" s="14" t="s">
        <v>17</v>
      </c>
      <c r="GI14" s="135" t="s">
        <v>1</v>
      </c>
      <c r="GJ14" s="136"/>
      <c r="GL14" s="11">
        <v>6</v>
      </c>
      <c r="GM14" s="137" t="s">
        <v>16</v>
      </c>
      <c r="GN14" s="138"/>
      <c r="GO14" s="21">
        <v>32</v>
      </c>
      <c r="GP14" s="14" t="s">
        <v>17</v>
      </c>
      <c r="GQ14" s="135" t="s">
        <v>1</v>
      </c>
      <c r="GR14" s="136"/>
      <c r="GT14" s="11">
        <v>6</v>
      </c>
      <c r="GU14" s="137" t="s">
        <v>16</v>
      </c>
      <c r="GV14" s="138"/>
      <c r="GW14" s="21">
        <v>27</v>
      </c>
      <c r="GX14" s="14" t="s">
        <v>17</v>
      </c>
      <c r="GY14" s="135" t="s">
        <v>1</v>
      </c>
      <c r="GZ14" s="136"/>
      <c r="HB14" s="11">
        <v>6</v>
      </c>
      <c r="HC14" s="137" t="s">
        <v>16</v>
      </c>
      <c r="HD14" s="138"/>
      <c r="HE14" s="21">
        <v>27</v>
      </c>
      <c r="HF14" s="14" t="s">
        <v>17</v>
      </c>
      <c r="HG14" s="135" t="s">
        <v>1</v>
      </c>
      <c r="HH14" s="136"/>
      <c r="HJ14" s="11">
        <v>6</v>
      </c>
      <c r="HK14" s="137" t="s">
        <v>16</v>
      </c>
      <c r="HL14" s="138"/>
      <c r="HM14" s="21">
        <v>35</v>
      </c>
      <c r="HN14" s="14" t="s">
        <v>17</v>
      </c>
      <c r="HO14" s="135" t="s">
        <v>1</v>
      </c>
      <c r="HP14" s="136"/>
      <c r="HR14" s="11">
        <v>6</v>
      </c>
      <c r="HS14" s="137" t="s">
        <v>16</v>
      </c>
      <c r="HT14" s="138"/>
      <c r="HU14" s="21">
        <v>35</v>
      </c>
      <c r="HV14" s="14" t="s">
        <v>17</v>
      </c>
      <c r="HW14" s="135" t="s">
        <v>1</v>
      </c>
      <c r="HX14" s="136"/>
      <c r="HZ14" s="35">
        <v>6</v>
      </c>
      <c r="IA14" s="137" t="s">
        <v>16</v>
      </c>
      <c r="IB14" s="138"/>
      <c r="IC14" s="36">
        <f t="shared" si="0"/>
        <v>255</v>
      </c>
      <c r="ID14" s="14" t="s">
        <v>17</v>
      </c>
      <c r="IE14" s="135" t="s">
        <v>1</v>
      </c>
      <c r="IF14" s="136"/>
      <c r="IH14" s="20">
        <v>6</v>
      </c>
      <c r="II14" s="137" t="s">
        <v>16</v>
      </c>
      <c r="IJ14" s="138"/>
      <c r="IK14" s="21">
        <f t="shared" si="1"/>
        <v>607</v>
      </c>
      <c r="IL14" s="14" t="s">
        <v>17</v>
      </c>
      <c r="IM14" s="135" t="s">
        <v>1</v>
      </c>
      <c r="IN14" s="136"/>
    </row>
    <row r="15" spans="1:248" ht="19.5" customHeight="1">
      <c r="A15" s="79"/>
      <c r="B15" s="104">
        <v>7</v>
      </c>
      <c r="C15" s="129" t="s">
        <v>18</v>
      </c>
      <c r="D15" s="130"/>
      <c r="E15" s="107"/>
      <c r="F15" s="108" t="s">
        <v>17</v>
      </c>
      <c r="G15" s="133"/>
      <c r="H15" s="134"/>
      <c r="J15" s="11">
        <v>7</v>
      </c>
      <c r="K15" s="137" t="s">
        <v>18</v>
      </c>
      <c r="L15" s="138"/>
      <c r="M15" s="21">
        <v>25</v>
      </c>
      <c r="N15" s="14" t="s">
        <v>17</v>
      </c>
      <c r="O15" s="135" t="s">
        <v>1</v>
      </c>
      <c r="P15" s="136"/>
      <c r="R15" s="11">
        <v>7</v>
      </c>
      <c r="S15" s="137" t="s">
        <v>18</v>
      </c>
      <c r="T15" s="138"/>
      <c r="U15" s="21">
        <v>25</v>
      </c>
      <c r="V15" s="14" t="s">
        <v>17</v>
      </c>
      <c r="W15" s="135" t="s">
        <v>1</v>
      </c>
      <c r="X15" s="136"/>
      <c r="Z15" s="11">
        <v>7</v>
      </c>
      <c r="AA15" s="137" t="s">
        <v>18</v>
      </c>
      <c r="AB15" s="138"/>
      <c r="AC15" s="21">
        <v>26</v>
      </c>
      <c r="AD15" s="14" t="s">
        <v>17</v>
      </c>
      <c r="AE15" s="135" t="s">
        <v>1</v>
      </c>
      <c r="AF15" s="136"/>
      <c r="AH15" s="11">
        <v>7</v>
      </c>
      <c r="AI15" s="137" t="s">
        <v>18</v>
      </c>
      <c r="AJ15" s="138"/>
      <c r="AK15" s="21">
        <v>24</v>
      </c>
      <c r="AL15" s="14" t="s">
        <v>17</v>
      </c>
      <c r="AM15" s="135" t="s">
        <v>1</v>
      </c>
      <c r="AN15" s="136"/>
      <c r="AP15" s="11">
        <v>7</v>
      </c>
      <c r="AQ15" s="137" t="s">
        <v>18</v>
      </c>
      <c r="AR15" s="138"/>
      <c r="AS15" s="21">
        <v>26</v>
      </c>
      <c r="AT15" s="14" t="s">
        <v>17</v>
      </c>
      <c r="AU15" s="135" t="s">
        <v>1</v>
      </c>
      <c r="AV15" s="136"/>
      <c r="AX15" s="11">
        <v>7</v>
      </c>
      <c r="AY15" s="137" t="s">
        <v>18</v>
      </c>
      <c r="AZ15" s="138"/>
      <c r="BA15" s="21">
        <v>25</v>
      </c>
      <c r="BB15" s="14" t="s">
        <v>17</v>
      </c>
      <c r="BC15" s="135" t="s">
        <v>1</v>
      </c>
      <c r="BD15" s="136"/>
      <c r="BF15" s="35">
        <v>7</v>
      </c>
      <c r="BG15" s="137" t="s">
        <v>18</v>
      </c>
      <c r="BH15" s="138"/>
      <c r="BI15" s="36">
        <f t="shared" si="3"/>
        <v>151</v>
      </c>
      <c r="BJ15" s="14" t="s">
        <v>17</v>
      </c>
      <c r="BK15" s="135" t="s">
        <v>1</v>
      </c>
      <c r="BL15" s="136"/>
      <c r="BN15" s="11">
        <v>7</v>
      </c>
      <c r="BO15" s="137" t="s">
        <v>18</v>
      </c>
      <c r="BP15" s="138"/>
      <c r="BQ15" s="21">
        <v>25</v>
      </c>
      <c r="BR15" s="14" t="s">
        <v>17</v>
      </c>
      <c r="BS15" s="135" t="s">
        <v>1</v>
      </c>
      <c r="BT15" s="136"/>
      <c r="BV15" s="11">
        <v>7</v>
      </c>
      <c r="BW15" s="137" t="s">
        <v>18</v>
      </c>
      <c r="BX15" s="138"/>
      <c r="BY15" s="21">
        <v>25</v>
      </c>
      <c r="BZ15" s="14" t="s">
        <v>17</v>
      </c>
      <c r="CA15" s="135" t="s">
        <v>1</v>
      </c>
      <c r="CB15" s="136"/>
      <c r="CD15" s="11">
        <v>7</v>
      </c>
      <c r="CE15" s="137" t="s">
        <v>18</v>
      </c>
      <c r="CF15" s="138"/>
      <c r="CG15" s="21">
        <v>26</v>
      </c>
      <c r="CH15" s="14" t="s">
        <v>17</v>
      </c>
      <c r="CI15" s="135" t="s">
        <v>1</v>
      </c>
      <c r="CJ15" s="136"/>
      <c r="CL15" s="11">
        <v>7</v>
      </c>
      <c r="CM15" s="137" t="s">
        <v>18</v>
      </c>
      <c r="CN15" s="138"/>
      <c r="CO15" s="21">
        <v>25</v>
      </c>
      <c r="CP15" s="14" t="s">
        <v>17</v>
      </c>
      <c r="CQ15" s="135" t="s">
        <v>1</v>
      </c>
      <c r="CR15" s="136"/>
      <c r="CT15" s="11">
        <v>7</v>
      </c>
      <c r="CU15" s="137" t="s">
        <v>18</v>
      </c>
      <c r="CV15" s="138"/>
      <c r="CW15" s="21">
        <v>27</v>
      </c>
      <c r="CX15" s="14" t="s">
        <v>17</v>
      </c>
      <c r="CY15" s="135" t="s">
        <v>1</v>
      </c>
      <c r="CZ15" s="136"/>
      <c r="DB15" s="11">
        <v>7</v>
      </c>
      <c r="DC15" s="137" t="s">
        <v>18</v>
      </c>
      <c r="DD15" s="138"/>
      <c r="DE15" s="21">
        <v>25</v>
      </c>
      <c r="DF15" s="14" t="s">
        <v>17</v>
      </c>
      <c r="DG15" s="135" t="s">
        <v>1</v>
      </c>
      <c r="DH15" s="136"/>
      <c r="DJ15" s="11">
        <v>7</v>
      </c>
      <c r="DK15" s="137" t="s">
        <v>18</v>
      </c>
      <c r="DL15" s="138"/>
      <c r="DM15" s="21">
        <v>26</v>
      </c>
      <c r="DN15" s="14" t="s">
        <v>17</v>
      </c>
      <c r="DO15" s="135" t="s">
        <v>1</v>
      </c>
      <c r="DP15" s="136"/>
      <c r="DR15" s="11">
        <v>7</v>
      </c>
      <c r="DS15" s="137" t="s">
        <v>18</v>
      </c>
      <c r="DT15" s="138"/>
      <c r="DU15" s="21">
        <v>27</v>
      </c>
      <c r="DV15" s="14" t="s">
        <v>17</v>
      </c>
      <c r="DW15" s="135" t="s">
        <v>1</v>
      </c>
      <c r="DX15" s="136"/>
      <c r="DZ15" s="11">
        <v>7</v>
      </c>
      <c r="EA15" s="137" t="s">
        <v>18</v>
      </c>
      <c r="EB15" s="138"/>
      <c r="EC15" s="21">
        <v>26</v>
      </c>
      <c r="ED15" s="14" t="s">
        <v>17</v>
      </c>
      <c r="EE15" s="135" t="s">
        <v>1</v>
      </c>
      <c r="EF15" s="136"/>
      <c r="EH15" s="11">
        <v>7</v>
      </c>
      <c r="EI15" s="137" t="s">
        <v>18</v>
      </c>
      <c r="EJ15" s="138"/>
      <c r="EK15" s="21">
        <v>25</v>
      </c>
      <c r="EL15" s="14" t="s">
        <v>17</v>
      </c>
      <c r="EM15" s="135" t="s">
        <v>1</v>
      </c>
      <c r="EN15" s="136"/>
      <c r="EP15" s="11">
        <v>7</v>
      </c>
      <c r="EQ15" s="137" t="s">
        <v>18</v>
      </c>
      <c r="ER15" s="138"/>
      <c r="ES15" s="21">
        <v>26</v>
      </c>
      <c r="ET15" s="14" t="s">
        <v>17</v>
      </c>
      <c r="EU15" s="135" t="s">
        <v>1</v>
      </c>
      <c r="EV15" s="136"/>
      <c r="EX15" s="11">
        <v>7</v>
      </c>
      <c r="EY15" s="137" t="s">
        <v>18</v>
      </c>
      <c r="EZ15" s="138"/>
      <c r="FA15" s="21">
        <v>25</v>
      </c>
      <c r="FB15" s="14" t="s">
        <v>17</v>
      </c>
      <c r="FC15" s="135" t="s">
        <v>1</v>
      </c>
      <c r="FD15" s="136"/>
      <c r="FF15" s="35">
        <v>7</v>
      </c>
      <c r="FG15" s="137" t="s">
        <v>18</v>
      </c>
      <c r="FH15" s="138"/>
      <c r="FI15" s="36">
        <f t="shared" si="2"/>
        <v>308</v>
      </c>
      <c r="FJ15" s="14" t="s">
        <v>17</v>
      </c>
      <c r="FK15" s="135" t="s">
        <v>1</v>
      </c>
      <c r="FL15" s="136"/>
      <c r="FN15" s="11">
        <v>7</v>
      </c>
      <c r="FO15" s="137" t="s">
        <v>18</v>
      </c>
      <c r="FP15" s="138"/>
      <c r="FQ15" s="21">
        <v>33</v>
      </c>
      <c r="FR15" s="14" t="s">
        <v>17</v>
      </c>
      <c r="FS15" s="135" t="s">
        <v>1</v>
      </c>
      <c r="FT15" s="136"/>
      <c r="FV15" s="11">
        <v>7</v>
      </c>
      <c r="FW15" s="137" t="s">
        <v>18</v>
      </c>
      <c r="FX15" s="138"/>
      <c r="FY15" s="21">
        <v>33</v>
      </c>
      <c r="FZ15" s="14" t="s">
        <v>17</v>
      </c>
      <c r="GA15" s="135" t="s">
        <v>1</v>
      </c>
      <c r="GB15" s="136"/>
      <c r="GD15" s="11">
        <v>7</v>
      </c>
      <c r="GE15" s="137" t="s">
        <v>18</v>
      </c>
      <c r="GF15" s="138"/>
      <c r="GG15" s="21">
        <v>33</v>
      </c>
      <c r="GH15" s="14" t="s">
        <v>17</v>
      </c>
      <c r="GI15" s="135" t="s">
        <v>1</v>
      </c>
      <c r="GJ15" s="136"/>
      <c r="GL15" s="11">
        <v>7</v>
      </c>
      <c r="GM15" s="137" t="s">
        <v>18</v>
      </c>
      <c r="GN15" s="138"/>
      <c r="GO15" s="21">
        <v>32</v>
      </c>
      <c r="GP15" s="14" t="s">
        <v>17</v>
      </c>
      <c r="GQ15" s="135" t="s">
        <v>1</v>
      </c>
      <c r="GR15" s="136"/>
      <c r="GT15" s="11">
        <v>7</v>
      </c>
      <c r="GU15" s="137" t="s">
        <v>18</v>
      </c>
      <c r="GV15" s="138"/>
      <c r="GW15" s="21">
        <v>27</v>
      </c>
      <c r="GX15" s="14" t="s">
        <v>17</v>
      </c>
      <c r="GY15" s="135" t="s">
        <v>1</v>
      </c>
      <c r="GZ15" s="136"/>
      <c r="HB15" s="11">
        <v>7</v>
      </c>
      <c r="HC15" s="137" t="s">
        <v>18</v>
      </c>
      <c r="HD15" s="138"/>
      <c r="HE15" s="21">
        <v>27</v>
      </c>
      <c r="HF15" s="14" t="s">
        <v>17</v>
      </c>
      <c r="HG15" s="135" t="s">
        <v>1</v>
      </c>
      <c r="HH15" s="136"/>
      <c r="HJ15" s="11">
        <v>7</v>
      </c>
      <c r="HK15" s="137" t="s">
        <v>18</v>
      </c>
      <c r="HL15" s="138"/>
      <c r="HM15" s="21">
        <v>35</v>
      </c>
      <c r="HN15" s="14" t="s">
        <v>17</v>
      </c>
      <c r="HO15" s="135" t="s">
        <v>1</v>
      </c>
      <c r="HP15" s="136"/>
      <c r="HR15" s="11">
        <v>7</v>
      </c>
      <c r="HS15" s="137" t="s">
        <v>18</v>
      </c>
      <c r="HT15" s="138"/>
      <c r="HU15" s="21">
        <v>35</v>
      </c>
      <c r="HV15" s="14" t="s">
        <v>17</v>
      </c>
      <c r="HW15" s="135" t="s">
        <v>1</v>
      </c>
      <c r="HX15" s="136"/>
      <c r="HZ15" s="35">
        <v>7</v>
      </c>
      <c r="IA15" s="137" t="s">
        <v>18</v>
      </c>
      <c r="IB15" s="138"/>
      <c r="IC15" s="36">
        <f t="shared" si="0"/>
        <v>255</v>
      </c>
      <c r="ID15" s="14" t="s">
        <v>17</v>
      </c>
      <c r="IE15" s="135" t="s">
        <v>1</v>
      </c>
      <c r="IF15" s="136"/>
      <c r="IH15" s="20">
        <v>7</v>
      </c>
      <c r="II15" s="137" t="s">
        <v>18</v>
      </c>
      <c r="IJ15" s="138"/>
      <c r="IK15" s="21">
        <f t="shared" si="1"/>
        <v>714</v>
      </c>
      <c r="IL15" s="14" t="s">
        <v>17</v>
      </c>
      <c r="IM15" s="135" t="s">
        <v>1</v>
      </c>
      <c r="IN15" s="136"/>
    </row>
    <row r="16" spans="2:248" ht="16.5" customHeight="1">
      <c r="B16" s="104">
        <v>8</v>
      </c>
      <c r="C16" s="129" t="s">
        <v>19</v>
      </c>
      <c r="D16" s="130"/>
      <c r="E16" s="107"/>
      <c r="F16" s="108" t="s">
        <v>20</v>
      </c>
      <c r="G16" s="133"/>
      <c r="H16" s="134"/>
      <c r="J16" s="11">
        <v>8</v>
      </c>
      <c r="K16" s="137" t="s">
        <v>19</v>
      </c>
      <c r="L16" s="138"/>
      <c r="M16" s="21">
        <v>1</v>
      </c>
      <c r="N16" s="14" t="s">
        <v>20</v>
      </c>
      <c r="O16" s="135" t="s">
        <v>1</v>
      </c>
      <c r="P16" s="136"/>
      <c r="R16" s="11">
        <v>8</v>
      </c>
      <c r="S16" s="137" t="s">
        <v>19</v>
      </c>
      <c r="T16" s="138"/>
      <c r="U16" s="21">
        <v>1</v>
      </c>
      <c r="V16" s="14" t="s">
        <v>20</v>
      </c>
      <c r="W16" s="135" t="s">
        <v>1</v>
      </c>
      <c r="X16" s="136"/>
      <c r="Z16" s="11">
        <v>8</v>
      </c>
      <c r="AA16" s="137" t="s">
        <v>19</v>
      </c>
      <c r="AB16" s="138"/>
      <c r="AC16" s="21">
        <v>1</v>
      </c>
      <c r="AD16" s="14" t="s">
        <v>20</v>
      </c>
      <c r="AE16" s="135" t="s">
        <v>1</v>
      </c>
      <c r="AF16" s="136"/>
      <c r="AH16" s="11">
        <v>8</v>
      </c>
      <c r="AI16" s="137" t="s">
        <v>19</v>
      </c>
      <c r="AJ16" s="138"/>
      <c r="AK16" s="21">
        <v>1</v>
      </c>
      <c r="AL16" s="14" t="s">
        <v>20</v>
      </c>
      <c r="AM16" s="135" t="s">
        <v>1</v>
      </c>
      <c r="AN16" s="136"/>
      <c r="AP16" s="11">
        <v>8</v>
      </c>
      <c r="AQ16" s="137" t="s">
        <v>19</v>
      </c>
      <c r="AR16" s="138"/>
      <c r="AS16" s="21">
        <v>1</v>
      </c>
      <c r="AT16" s="14" t="s">
        <v>20</v>
      </c>
      <c r="AU16" s="135" t="s">
        <v>1</v>
      </c>
      <c r="AV16" s="136"/>
      <c r="AX16" s="11">
        <v>8</v>
      </c>
      <c r="AY16" s="137" t="s">
        <v>19</v>
      </c>
      <c r="AZ16" s="138"/>
      <c r="BA16" s="21">
        <v>2</v>
      </c>
      <c r="BB16" s="14" t="s">
        <v>20</v>
      </c>
      <c r="BC16" s="135" t="s">
        <v>1</v>
      </c>
      <c r="BD16" s="136"/>
      <c r="BF16" s="35">
        <v>8</v>
      </c>
      <c r="BG16" s="137" t="s">
        <v>19</v>
      </c>
      <c r="BH16" s="138"/>
      <c r="BI16" s="36">
        <f t="shared" si="3"/>
        <v>7</v>
      </c>
      <c r="BJ16" s="14" t="s">
        <v>20</v>
      </c>
      <c r="BK16" s="135" t="s">
        <v>1</v>
      </c>
      <c r="BL16" s="136"/>
      <c r="BN16" s="11">
        <v>8</v>
      </c>
      <c r="BO16" s="137" t="s">
        <v>19</v>
      </c>
      <c r="BP16" s="138"/>
      <c r="BQ16" s="21">
        <v>2</v>
      </c>
      <c r="BR16" s="14" t="s">
        <v>20</v>
      </c>
      <c r="BS16" s="135" t="s">
        <v>1</v>
      </c>
      <c r="BT16" s="136"/>
      <c r="BV16" s="11">
        <v>8</v>
      </c>
      <c r="BW16" s="137" t="s">
        <v>19</v>
      </c>
      <c r="BX16" s="138"/>
      <c r="BY16" s="21">
        <v>1</v>
      </c>
      <c r="BZ16" s="14" t="s">
        <v>20</v>
      </c>
      <c r="CA16" s="135" t="s">
        <v>1</v>
      </c>
      <c r="CB16" s="136"/>
      <c r="CD16" s="11">
        <v>8</v>
      </c>
      <c r="CE16" s="137" t="s">
        <v>19</v>
      </c>
      <c r="CF16" s="138"/>
      <c r="CG16" s="21">
        <v>4</v>
      </c>
      <c r="CH16" s="14" t="s">
        <v>20</v>
      </c>
      <c r="CI16" s="135" t="s">
        <v>1</v>
      </c>
      <c r="CJ16" s="136"/>
      <c r="CL16" s="11">
        <v>8</v>
      </c>
      <c r="CM16" s="137" t="s">
        <v>19</v>
      </c>
      <c r="CN16" s="138"/>
      <c r="CO16" s="21">
        <v>3</v>
      </c>
      <c r="CP16" s="14" t="s">
        <v>20</v>
      </c>
      <c r="CQ16" s="135" t="s">
        <v>1</v>
      </c>
      <c r="CR16" s="136"/>
      <c r="CT16" s="11">
        <v>8</v>
      </c>
      <c r="CU16" s="137" t="s">
        <v>19</v>
      </c>
      <c r="CV16" s="138"/>
      <c r="CW16" s="21">
        <v>3</v>
      </c>
      <c r="CX16" s="14" t="s">
        <v>20</v>
      </c>
      <c r="CY16" s="135" t="s">
        <v>1</v>
      </c>
      <c r="CZ16" s="136"/>
      <c r="DB16" s="11">
        <v>8</v>
      </c>
      <c r="DC16" s="137" t="s">
        <v>19</v>
      </c>
      <c r="DD16" s="138"/>
      <c r="DE16" s="21">
        <v>5</v>
      </c>
      <c r="DF16" s="14" t="s">
        <v>20</v>
      </c>
      <c r="DG16" s="135" t="s">
        <v>1</v>
      </c>
      <c r="DH16" s="136"/>
      <c r="DJ16" s="11">
        <v>8</v>
      </c>
      <c r="DK16" s="137" t="s">
        <v>19</v>
      </c>
      <c r="DL16" s="138"/>
      <c r="DM16" s="21">
        <v>1</v>
      </c>
      <c r="DN16" s="14" t="s">
        <v>20</v>
      </c>
      <c r="DO16" s="135" t="s">
        <v>1</v>
      </c>
      <c r="DP16" s="136"/>
      <c r="DR16" s="11">
        <v>8</v>
      </c>
      <c r="DS16" s="137" t="s">
        <v>19</v>
      </c>
      <c r="DT16" s="138"/>
      <c r="DU16" s="21">
        <v>2</v>
      </c>
      <c r="DV16" s="14" t="s">
        <v>20</v>
      </c>
      <c r="DW16" s="135" t="s">
        <v>1</v>
      </c>
      <c r="DX16" s="136"/>
      <c r="DZ16" s="11">
        <v>8</v>
      </c>
      <c r="EA16" s="137" t="s">
        <v>19</v>
      </c>
      <c r="EB16" s="138"/>
      <c r="EC16" s="21">
        <v>1</v>
      </c>
      <c r="ED16" s="14" t="s">
        <v>20</v>
      </c>
      <c r="EE16" s="135" t="s">
        <v>1</v>
      </c>
      <c r="EF16" s="136"/>
      <c r="EH16" s="11">
        <v>8</v>
      </c>
      <c r="EI16" s="137" t="s">
        <v>19</v>
      </c>
      <c r="EJ16" s="138"/>
      <c r="EK16" s="21">
        <v>3</v>
      </c>
      <c r="EL16" s="14" t="s">
        <v>20</v>
      </c>
      <c r="EM16" s="135" t="s">
        <v>1</v>
      </c>
      <c r="EN16" s="136"/>
      <c r="EP16" s="11">
        <v>8</v>
      </c>
      <c r="EQ16" s="137" t="s">
        <v>19</v>
      </c>
      <c r="ER16" s="138"/>
      <c r="ES16" s="21">
        <v>3</v>
      </c>
      <c r="ET16" s="14" t="s">
        <v>20</v>
      </c>
      <c r="EU16" s="135" t="s">
        <v>1</v>
      </c>
      <c r="EV16" s="136"/>
      <c r="EX16" s="11">
        <v>8</v>
      </c>
      <c r="EY16" s="137" t="s">
        <v>19</v>
      </c>
      <c r="EZ16" s="138"/>
      <c r="FA16" s="21">
        <v>3</v>
      </c>
      <c r="FB16" s="14" t="s">
        <v>20</v>
      </c>
      <c r="FC16" s="135" t="s">
        <v>1</v>
      </c>
      <c r="FD16" s="136"/>
      <c r="FF16" s="35">
        <v>8</v>
      </c>
      <c r="FG16" s="137" t="s">
        <v>19</v>
      </c>
      <c r="FH16" s="138"/>
      <c r="FI16" s="36">
        <f t="shared" si="2"/>
        <v>31</v>
      </c>
      <c r="FJ16" s="14" t="s">
        <v>20</v>
      </c>
      <c r="FK16" s="135" t="s">
        <v>1</v>
      </c>
      <c r="FL16" s="136"/>
      <c r="FN16" s="11">
        <v>8</v>
      </c>
      <c r="FO16" s="137" t="s">
        <v>19</v>
      </c>
      <c r="FP16" s="138"/>
      <c r="FQ16" s="21">
        <v>2</v>
      </c>
      <c r="FR16" s="14" t="s">
        <v>20</v>
      </c>
      <c r="FS16" s="135" t="s">
        <v>1</v>
      </c>
      <c r="FT16" s="136"/>
      <c r="FV16" s="11">
        <v>8</v>
      </c>
      <c r="FW16" s="137" t="s">
        <v>19</v>
      </c>
      <c r="FX16" s="138"/>
      <c r="FY16" s="21">
        <v>3</v>
      </c>
      <c r="FZ16" s="14" t="s">
        <v>20</v>
      </c>
      <c r="GA16" s="135" t="s">
        <v>1</v>
      </c>
      <c r="GB16" s="136"/>
      <c r="GD16" s="11">
        <v>8</v>
      </c>
      <c r="GE16" s="137" t="s">
        <v>19</v>
      </c>
      <c r="GF16" s="138"/>
      <c r="GG16" s="21">
        <v>3</v>
      </c>
      <c r="GH16" s="14" t="s">
        <v>20</v>
      </c>
      <c r="GI16" s="135" t="s">
        <v>1</v>
      </c>
      <c r="GJ16" s="136"/>
      <c r="GL16" s="11">
        <v>8</v>
      </c>
      <c r="GM16" s="137" t="s">
        <v>19</v>
      </c>
      <c r="GN16" s="138"/>
      <c r="GO16" s="21">
        <v>2</v>
      </c>
      <c r="GP16" s="14" t="s">
        <v>20</v>
      </c>
      <c r="GQ16" s="185" t="s">
        <v>128</v>
      </c>
      <c r="GR16" s="186"/>
      <c r="GT16" s="11">
        <v>8</v>
      </c>
      <c r="GU16" s="137" t="s">
        <v>19</v>
      </c>
      <c r="GV16" s="138"/>
      <c r="GW16" s="21">
        <v>3</v>
      </c>
      <c r="GX16" s="14" t="s">
        <v>20</v>
      </c>
      <c r="GY16" s="135" t="s">
        <v>1</v>
      </c>
      <c r="GZ16" s="136"/>
      <c r="HB16" s="11">
        <v>8</v>
      </c>
      <c r="HC16" s="137" t="s">
        <v>19</v>
      </c>
      <c r="HD16" s="138"/>
      <c r="HE16" s="21">
        <v>3</v>
      </c>
      <c r="HF16" s="14" t="s">
        <v>20</v>
      </c>
      <c r="HG16" s="135" t="s">
        <v>1</v>
      </c>
      <c r="HH16" s="136"/>
      <c r="HJ16" s="11">
        <v>8</v>
      </c>
      <c r="HK16" s="137" t="s">
        <v>19</v>
      </c>
      <c r="HL16" s="138"/>
      <c r="HM16" s="21">
        <v>3</v>
      </c>
      <c r="HN16" s="14" t="s">
        <v>20</v>
      </c>
      <c r="HO16" s="135" t="s">
        <v>1</v>
      </c>
      <c r="HP16" s="136"/>
      <c r="HR16" s="11">
        <v>8</v>
      </c>
      <c r="HS16" s="137" t="s">
        <v>19</v>
      </c>
      <c r="HT16" s="138"/>
      <c r="HU16" s="21">
        <v>3</v>
      </c>
      <c r="HV16" s="14" t="s">
        <v>20</v>
      </c>
      <c r="HW16" s="135" t="s">
        <v>1</v>
      </c>
      <c r="HX16" s="136"/>
      <c r="HZ16" s="35">
        <v>8</v>
      </c>
      <c r="IA16" s="137" t="s">
        <v>19</v>
      </c>
      <c r="IB16" s="138"/>
      <c r="IC16" s="36">
        <f t="shared" si="0"/>
        <v>22</v>
      </c>
      <c r="ID16" s="14" t="s">
        <v>20</v>
      </c>
      <c r="IE16" s="135" t="s">
        <v>1</v>
      </c>
      <c r="IF16" s="136"/>
      <c r="IH16" s="20">
        <v>8</v>
      </c>
      <c r="II16" s="137" t="s">
        <v>19</v>
      </c>
      <c r="IJ16" s="138"/>
      <c r="IK16" s="21">
        <f t="shared" si="1"/>
        <v>60</v>
      </c>
      <c r="IL16" s="14" t="s">
        <v>20</v>
      </c>
      <c r="IM16" s="135" t="s">
        <v>1</v>
      </c>
      <c r="IN16" s="136"/>
    </row>
    <row r="17" spans="1:248" ht="16.5" customHeight="1">
      <c r="A17" s="80"/>
      <c r="B17" s="104">
        <v>9</v>
      </c>
      <c r="C17" s="129" t="s">
        <v>21</v>
      </c>
      <c r="D17" s="130"/>
      <c r="E17" s="107"/>
      <c r="F17" s="108" t="s">
        <v>11</v>
      </c>
      <c r="G17" s="157" t="s">
        <v>123</v>
      </c>
      <c r="H17" s="158"/>
      <c r="J17" s="11">
        <v>9</v>
      </c>
      <c r="K17" s="137" t="s">
        <v>21</v>
      </c>
      <c r="L17" s="138"/>
      <c r="M17" s="21">
        <v>1</v>
      </c>
      <c r="N17" s="14" t="s">
        <v>11</v>
      </c>
      <c r="O17" s="172" t="s">
        <v>123</v>
      </c>
      <c r="P17" s="173"/>
      <c r="R17" s="11">
        <v>9</v>
      </c>
      <c r="S17" s="137" t="s">
        <v>21</v>
      </c>
      <c r="T17" s="138"/>
      <c r="U17" s="21">
        <v>1</v>
      </c>
      <c r="V17" s="14" t="s">
        <v>11</v>
      </c>
      <c r="W17" s="172" t="s">
        <v>123</v>
      </c>
      <c r="X17" s="173"/>
      <c r="Z17" s="11">
        <v>9</v>
      </c>
      <c r="AA17" s="137" t="s">
        <v>21</v>
      </c>
      <c r="AB17" s="138"/>
      <c r="AC17" s="21">
        <v>1</v>
      </c>
      <c r="AD17" s="14" t="s">
        <v>11</v>
      </c>
      <c r="AE17" s="172" t="s">
        <v>123</v>
      </c>
      <c r="AF17" s="173"/>
      <c r="AH17" s="11">
        <v>9</v>
      </c>
      <c r="AI17" s="137" t="s">
        <v>21</v>
      </c>
      <c r="AJ17" s="138"/>
      <c r="AK17" s="21">
        <v>1</v>
      </c>
      <c r="AL17" s="14" t="s">
        <v>11</v>
      </c>
      <c r="AM17" s="172" t="s">
        <v>123</v>
      </c>
      <c r="AN17" s="173"/>
      <c r="AP17" s="11">
        <v>9</v>
      </c>
      <c r="AQ17" s="137" t="s">
        <v>21</v>
      </c>
      <c r="AR17" s="138"/>
      <c r="AS17" s="21">
        <v>1</v>
      </c>
      <c r="AT17" s="14" t="s">
        <v>11</v>
      </c>
      <c r="AU17" s="172" t="s">
        <v>123</v>
      </c>
      <c r="AV17" s="173"/>
      <c r="AX17" s="11">
        <v>9</v>
      </c>
      <c r="AY17" s="137" t="s">
        <v>21</v>
      </c>
      <c r="AZ17" s="138"/>
      <c r="BA17" s="21">
        <v>1</v>
      </c>
      <c r="BB17" s="14" t="s">
        <v>11</v>
      </c>
      <c r="BC17" s="172" t="s">
        <v>123</v>
      </c>
      <c r="BD17" s="173"/>
      <c r="BF17" s="35">
        <v>9</v>
      </c>
      <c r="BG17" s="137" t="s">
        <v>21</v>
      </c>
      <c r="BH17" s="138"/>
      <c r="BI17" s="36">
        <f>M17+U17+AC17+AK17+AS17+BA17</f>
        <v>6</v>
      </c>
      <c r="BJ17" s="14" t="s">
        <v>11</v>
      </c>
      <c r="BK17" s="172" t="s">
        <v>123</v>
      </c>
      <c r="BL17" s="173"/>
      <c r="BN17" s="11">
        <v>9</v>
      </c>
      <c r="BO17" s="137" t="s">
        <v>21</v>
      </c>
      <c r="BP17" s="138"/>
      <c r="BQ17" s="21">
        <v>0</v>
      </c>
      <c r="BR17" s="14" t="s">
        <v>11</v>
      </c>
      <c r="BS17" s="172" t="s">
        <v>123</v>
      </c>
      <c r="BT17" s="173"/>
      <c r="BV17" s="11">
        <v>9</v>
      </c>
      <c r="BW17" s="137" t="s">
        <v>21</v>
      </c>
      <c r="BX17" s="138"/>
      <c r="BY17" s="21">
        <v>0</v>
      </c>
      <c r="BZ17" s="14" t="s">
        <v>11</v>
      </c>
      <c r="CA17" s="172" t="s">
        <v>123</v>
      </c>
      <c r="CB17" s="173"/>
      <c r="CD17" s="11">
        <v>9</v>
      </c>
      <c r="CE17" s="137" t="s">
        <v>21</v>
      </c>
      <c r="CF17" s="138"/>
      <c r="CG17" s="21">
        <v>0</v>
      </c>
      <c r="CH17" s="14" t="s">
        <v>11</v>
      </c>
      <c r="CI17" s="172" t="s">
        <v>123</v>
      </c>
      <c r="CJ17" s="173"/>
      <c r="CL17" s="11">
        <v>9</v>
      </c>
      <c r="CM17" s="137" t="s">
        <v>21</v>
      </c>
      <c r="CN17" s="138"/>
      <c r="CO17" s="21">
        <v>0</v>
      </c>
      <c r="CP17" s="14" t="s">
        <v>11</v>
      </c>
      <c r="CQ17" s="172" t="s">
        <v>123</v>
      </c>
      <c r="CR17" s="173"/>
      <c r="CT17" s="11">
        <v>9</v>
      </c>
      <c r="CU17" s="137" t="s">
        <v>21</v>
      </c>
      <c r="CV17" s="138"/>
      <c r="CW17" s="21">
        <v>0</v>
      </c>
      <c r="CX17" s="14" t="s">
        <v>11</v>
      </c>
      <c r="CY17" s="172" t="s">
        <v>123</v>
      </c>
      <c r="CZ17" s="173"/>
      <c r="DB17" s="11">
        <v>9</v>
      </c>
      <c r="DC17" s="137" t="s">
        <v>21</v>
      </c>
      <c r="DD17" s="138"/>
      <c r="DE17" s="21">
        <v>0</v>
      </c>
      <c r="DF17" s="14" t="s">
        <v>11</v>
      </c>
      <c r="DG17" s="172" t="s">
        <v>123</v>
      </c>
      <c r="DH17" s="173"/>
      <c r="DJ17" s="11">
        <v>9</v>
      </c>
      <c r="DK17" s="137" t="s">
        <v>21</v>
      </c>
      <c r="DL17" s="138"/>
      <c r="DM17" s="21">
        <v>0</v>
      </c>
      <c r="DN17" s="14" t="s">
        <v>11</v>
      </c>
      <c r="DO17" s="172" t="s">
        <v>123</v>
      </c>
      <c r="DP17" s="173"/>
      <c r="DR17" s="11">
        <v>9</v>
      </c>
      <c r="DS17" s="137" t="s">
        <v>21</v>
      </c>
      <c r="DT17" s="138"/>
      <c r="DU17" s="21">
        <v>0</v>
      </c>
      <c r="DV17" s="14" t="s">
        <v>11</v>
      </c>
      <c r="DW17" s="172" t="s">
        <v>123</v>
      </c>
      <c r="DX17" s="173"/>
      <c r="DZ17" s="11">
        <v>9</v>
      </c>
      <c r="EA17" s="137" t="s">
        <v>21</v>
      </c>
      <c r="EB17" s="138"/>
      <c r="EC17" s="21">
        <v>0</v>
      </c>
      <c r="ED17" s="14" t="s">
        <v>11</v>
      </c>
      <c r="EE17" s="172" t="s">
        <v>123</v>
      </c>
      <c r="EF17" s="173"/>
      <c r="EH17" s="11">
        <v>9</v>
      </c>
      <c r="EI17" s="137" t="s">
        <v>21</v>
      </c>
      <c r="EJ17" s="138"/>
      <c r="EK17" s="21">
        <v>0</v>
      </c>
      <c r="EL17" s="14" t="s">
        <v>11</v>
      </c>
      <c r="EM17" s="172" t="s">
        <v>123</v>
      </c>
      <c r="EN17" s="173"/>
      <c r="EP17" s="11">
        <v>9</v>
      </c>
      <c r="EQ17" s="137" t="s">
        <v>21</v>
      </c>
      <c r="ER17" s="138"/>
      <c r="ES17" s="21">
        <v>0</v>
      </c>
      <c r="ET17" s="14" t="s">
        <v>11</v>
      </c>
      <c r="EU17" s="172" t="s">
        <v>123</v>
      </c>
      <c r="EV17" s="173"/>
      <c r="EX17" s="11">
        <v>9</v>
      </c>
      <c r="EY17" s="137" t="s">
        <v>21</v>
      </c>
      <c r="EZ17" s="138"/>
      <c r="FA17" s="21">
        <v>0</v>
      </c>
      <c r="FB17" s="14" t="s">
        <v>11</v>
      </c>
      <c r="FC17" s="172" t="s">
        <v>123</v>
      </c>
      <c r="FD17" s="173"/>
      <c r="FF17" s="35">
        <v>9</v>
      </c>
      <c r="FG17" s="137" t="s">
        <v>21</v>
      </c>
      <c r="FH17" s="138"/>
      <c r="FI17" s="36">
        <f t="shared" si="2"/>
        <v>0</v>
      </c>
      <c r="FJ17" s="14" t="s">
        <v>11</v>
      </c>
      <c r="FK17" s="172" t="s">
        <v>123</v>
      </c>
      <c r="FL17" s="173"/>
      <c r="FN17" s="11">
        <v>9</v>
      </c>
      <c r="FO17" s="137" t="s">
        <v>21</v>
      </c>
      <c r="FP17" s="138"/>
      <c r="FQ17" s="21">
        <v>0</v>
      </c>
      <c r="FR17" s="14" t="s">
        <v>11</v>
      </c>
      <c r="FS17" s="172" t="s">
        <v>123</v>
      </c>
      <c r="FT17" s="173"/>
      <c r="FV17" s="11">
        <v>9</v>
      </c>
      <c r="FW17" s="137" t="s">
        <v>21</v>
      </c>
      <c r="FX17" s="138"/>
      <c r="FY17" s="21">
        <v>0</v>
      </c>
      <c r="FZ17" s="14" t="s">
        <v>11</v>
      </c>
      <c r="GA17" s="172" t="s">
        <v>123</v>
      </c>
      <c r="GB17" s="173"/>
      <c r="GD17" s="11">
        <v>9</v>
      </c>
      <c r="GE17" s="137" t="s">
        <v>21</v>
      </c>
      <c r="GF17" s="138"/>
      <c r="GG17" s="21">
        <v>0</v>
      </c>
      <c r="GH17" s="14" t="s">
        <v>11</v>
      </c>
      <c r="GI17" s="172" t="s">
        <v>123</v>
      </c>
      <c r="GJ17" s="173"/>
      <c r="GL17" s="11">
        <v>9</v>
      </c>
      <c r="GM17" s="137" t="s">
        <v>21</v>
      </c>
      <c r="GN17" s="138"/>
      <c r="GO17" s="21">
        <v>0</v>
      </c>
      <c r="GP17" s="14" t="s">
        <v>11</v>
      </c>
      <c r="GQ17" s="172" t="s">
        <v>123</v>
      </c>
      <c r="GR17" s="173"/>
      <c r="GT17" s="11">
        <v>9</v>
      </c>
      <c r="GU17" s="137" t="s">
        <v>21</v>
      </c>
      <c r="GV17" s="138"/>
      <c r="GW17" s="21">
        <v>0</v>
      </c>
      <c r="GX17" s="14" t="s">
        <v>11</v>
      </c>
      <c r="GY17" s="172" t="s">
        <v>123</v>
      </c>
      <c r="GZ17" s="173"/>
      <c r="HB17" s="11">
        <v>9</v>
      </c>
      <c r="HC17" s="137" t="s">
        <v>21</v>
      </c>
      <c r="HD17" s="138"/>
      <c r="HE17" s="21">
        <v>0</v>
      </c>
      <c r="HF17" s="14" t="s">
        <v>11</v>
      </c>
      <c r="HG17" s="172" t="s">
        <v>123</v>
      </c>
      <c r="HH17" s="173"/>
      <c r="HJ17" s="11">
        <v>9</v>
      </c>
      <c r="HK17" s="137" t="s">
        <v>21</v>
      </c>
      <c r="HL17" s="138"/>
      <c r="HM17" s="21">
        <v>0</v>
      </c>
      <c r="HN17" s="14" t="s">
        <v>11</v>
      </c>
      <c r="HO17" s="172" t="s">
        <v>123</v>
      </c>
      <c r="HP17" s="173"/>
      <c r="HR17" s="11">
        <v>9</v>
      </c>
      <c r="HS17" s="137" t="s">
        <v>21</v>
      </c>
      <c r="HT17" s="138"/>
      <c r="HU17" s="21">
        <v>0</v>
      </c>
      <c r="HV17" s="14" t="s">
        <v>11</v>
      </c>
      <c r="HW17" s="172" t="s">
        <v>123</v>
      </c>
      <c r="HX17" s="173"/>
      <c r="HZ17" s="35">
        <v>9</v>
      </c>
      <c r="IA17" s="137" t="s">
        <v>21</v>
      </c>
      <c r="IB17" s="138"/>
      <c r="IC17" s="36">
        <f t="shared" si="0"/>
        <v>0</v>
      </c>
      <c r="ID17" s="14" t="s">
        <v>11</v>
      </c>
      <c r="IE17" s="172" t="s">
        <v>123</v>
      </c>
      <c r="IF17" s="173"/>
      <c r="IH17" s="20">
        <v>9</v>
      </c>
      <c r="II17" s="137" t="s">
        <v>21</v>
      </c>
      <c r="IJ17" s="138"/>
      <c r="IK17" s="21">
        <f t="shared" si="1"/>
        <v>6</v>
      </c>
      <c r="IL17" s="14" t="s">
        <v>11</v>
      </c>
      <c r="IM17" s="172" t="s">
        <v>123</v>
      </c>
      <c r="IN17" s="173"/>
    </row>
    <row r="18" spans="2:248" ht="16.5">
      <c r="B18" s="104">
        <v>10</v>
      </c>
      <c r="C18" s="129" t="s">
        <v>22</v>
      </c>
      <c r="D18" s="130"/>
      <c r="E18" s="107"/>
      <c r="F18" s="108" t="s">
        <v>11</v>
      </c>
      <c r="G18" s="133"/>
      <c r="H18" s="134"/>
      <c r="J18" s="11">
        <v>10</v>
      </c>
      <c r="K18" s="137" t="s">
        <v>22</v>
      </c>
      <c r="L18" s="138"/>
      <c r="M18" s="21">
        <v>0</v>
      </c>
      <c r="N18" s="14" t="s">
        <v>11</v>
      </c>
      <c r="O18" s="135" t="s">
        <v>1</v>
      </c>
      <c r="P18" s="136"/>
      <c r="R18" s="11">
        <v>10</v>
      </c>
      <c r="S18" s="137" t="s">
        <v>22</v>
      </c>
      <c r="T18" s="138"/>
      <c r="U18" s="21">
        <v>1</v>
      </c>
      <c r="V18" s="14" t="s">
        <v>11</v>
      </c>
      <c r="W18" s="135" t="s">
        <v>1</v>
      </c>
      <c r="X18" s="136"/>
      <c r="Z18" s="11">
        <v>10</v>
      </c>
      <c r="AA18" s="137" t="s">
        <v>22</v>
      </c>
      <c r="AB18" s="138"/>
      <c r="AC18" s="21">
        <v>1</v>
      </c>
      <c r="AD18" s="14" t="s">
        <v>11</v>
      </c>
      <c r="AE18" s="135" t="s">
        <v>1</v>
      </c>
      <c r="AF18" s="136"/>
      <c r="AH18" s="11">
        <v>10</v>
      </c>
      <c r="AI18" s="137" t="s">
        <v>22</v>
      </c>
      <c r="AJ18" s="138"/>
      <c r="AK18" s="21">
        <v>1</v>
      </c>
      <c r="AL18" s="14" t="s">
        <v>11</v>
      </c>
      <c r="AM18" s="135" t="s">
        <v>1</v>
      </c>
      <c r="AN18" s="136"/>
      <c r="AP18" s="11">
        <v>10</v>
      </c>
      <c r="AQ18" s="137" t="s">
        <v>22</v>
      </c>
      <c r="AR18" s="138"/>
      <c r="AS18" s="21">
        <v>1</v>
      </c>
      <c r="AT18" s="14" t="s">
        <v>11</v>
      </c>
      <c r="AU18" s="135" t="s">
        <v>1</v>
      </c>
      <c r="AV18" s="136"/>
      <c r="AX18" s="11">
        <v>10</v>
      </c>
      <c r="AY18" s="137" t="s">
        <v>22</v>
      </c>
      <c r="AZ18" s="138"/>
      <c r="BA18" s="21">
        <v>1</v>
      </c>
      <c r="BB18" s="14" t="s">
        <v>11</v>
      </c>
      <c r="BC18" s="135" t="s">
        <v>1</v>
      </c>
      <c r="BD18" s="136"/>
      <c r="BF18" s="35">
        <v>10</v>
      </c>
      <c r="BG18" s="137" t="s">
        <v>22</v>
      </c>
      <c r="BH18" s="138"/>
      <c r="BI18" s="36">
        <f t="shared" si="3"/>
        <v>5</v>
      </c>
      <c r="BJ18" s="14" t="s">
        <v>11</v>
      </c>
      <c r="BK18" s="135" t="s">
        <v>1</v>
      </c>
      <c r="BL18" s="136"/>
      <c r="BN18" s="11">
        <v>10</v>
      </c>
      <c r="BO18" s="137" t="s">
        <v>22</v>
      </c>
      <c r="BP18" s="138"/>
      <c r="BQ18" s="21">
        <v>1</v>
      </c>
      <c r="BR18" s="14" t="s">
        <v>11</v>
      </c>
      <c r="BS18" s="135" t="s">
        <v>1</v>
      </c>
      <c r="BT18" s="136"/>
      <c r="BV18" s="11">
        <v>10</v>
      </c>
      <c r="BW18" s="137" t="s">
        <v>22</v>
      </c>
      <c r="BX18" s="138"/>
      <c r="BY18" s="21">
        <v>1</v>
      </c>
      <c r="BZ18" s="14" t="s">
        <v>11</v>
      </c>
      <c r="CA18" s="135" t="s">
        <v>1</v>
      </c>
      <c r="CB18" s="136"/>
      <c r="CD18" s="11">
        <v>10</v>
      </c>
      <c r="CE18" s="137" t="s">
        <v>22</v>
      </c>
      <c r="CF18" s="138"/>
      <c r="CG18" s="21">
        <v>1</v>
      </c>
      <c r="CH18" s="14" t="s">
        <v>11</v>
      </c>
      <c r="CI18" s="135" t="s">
        <v>1</v>
      </c>
      <c r="CJ18" s="136"/>
      <c r="CL18" s="11">
        <v>10</v>
      </c>
      <c r="CM18" s="137" t="s">
        <v>22</v>
      </c>
      <c r="CN18" s="138"/>
      <c r="CO18" s="21">
        <v>1</v>
      </c>
      <c r="CP18" s="14" t="s">
        <v>11</v>
      </c>
      <c r="CQ18" s="135" t="s">
        <v>1</v>
      </c>
      <c r="CR18" s="136"/>
      <c r="CT18" s="11">
        <v>10</v>
      </c>
      <c r="CU18" s="137" t="s">
        <v>22</v>
      </c>
      <c r="CV18" s="138"/>
      <c r="CW18" s="21">
        <v>1</v>
      </c>
      <c r="CX18" s="14" t="s">
        <v>11</v>
      </c>
      <c r="CY18" s="135" t="s">
        <v>1</v>
      </c>
      <c r="CZ18" s="136"/>
      <c r="DB18" s="11">
        <v>10</v>
      </c>
      <c r="DC18" s="137" t="s">
        <v>22</v>
      </c>
      <c r="DD18" s="138"/>
      <c r="DE18" s="21">
        <v>1</v>
      </c>
      <c r="DF18" s="14" t="s">
        <v>11</v>
      </c>
      <c r="DG18" s="135" t="s">
        <v>1</v>
      </c>
      <c r="DH18" s="136"/>
      <c r="DJ18" s="11">
        <v>10</v>
      </c>
      <c r="DK18" s="137" t="s">
        <v>22</v>
      </c>
      <c r="DL18" s="138"/>
      <c r="DM18" s="21">
        <v>1</v>
      </c>
      <c r="DN18" s="14" t="s">
        <v>11</v>
      </c>
      <c r="DO18" s="135" t="s">
        <v>1</v>
      </c>
      <c r="DP18" s="136"/>
      <c r="DR18" s="11">
        <v>10</v>
      </c>
      <c r="DS18" s="137" t="s">
        <v>22</v>
      </c>
      <c r="DT18" s="138"/>
      <c r="DU18" s="21">
        <v>1</v>
      </c>
      <c r="DV18" s="14" t="s">
        <v>11</v>
      </c>
      <c r="DW18" s="135" t="s">
        <v>1</v>
      </c>
      <c r="DX18" s="136"/>
      <c r="DZ18" s="11">
        <v>10</v>
      </c>
      <c r="EA18" s="137" t="s">
        <v>22</v>
      </c>
      <c r="EB18" s="138"/>
      <c r="EC18" s="21">
        <v>1</v>
      </c>
      <c r="ED18" s="14" t="s">
        <v>11</v>
      </c>
      <c r="EE18" s="135" t="s">
        <v>1</v>
      </c>
      <c r="EF18" s="136"/>
      <c r="EH18" s="11">
        <v>10</v>
      </c>
      <c r="EI18" s="137" t="s">
        <v>22</v>
      </c>
      <c r="EJ18" s="138"/>
      <c r="EK18" s="21">
        <v>0</v>
      </c>
      <c r="EL18" s="14" t="s">
        <v>11</v>
      </c>
      <c r="EM18" s="135" t="s">
        <v>1</v>
      </c>
      <c r="EN18" s="136"/>
      <c r="EP18" s="11">
        <v>10</v>
      </c>
      <c r="EQ18" s="137" t="s">
        <v>22</v>
      </c>
      <c r="ER18" s="138"/>
      <c r="ES18" s="21">
        <v>1</v>
      </c>
      <c r="ET18" s="14" t="s">
        <v>11</v>
      </c>
      <c r="EU18" s="135" t="s">
        <v>1</v>
      </c>
      <c r="EV18" s="136"/>
      <c r="EX18" s="11">
        <v>10</v>
      </c>
      <c r="EY18" s="137" t="s">
        <v>22</v>
      </c>
      <c r="EZ18" s="138"/>
      <c r="FA18" s="21">
        <v>0</v>
      </c>
      <c r="FB18" s="14" t="s">
        <v>11</v>
      </c>
      <c r="FC18" s="135" t="s">
        <v>1</v>
      </c>
      <c r="FD18" s="136"/>
      <c r="FF18" s="35">
        <v>10</v>
      </c>
      <c r="FG18" s="137" t="s">
        <v>22</v>
      </c>
      <c r="FH18" s="138"/>
      <c r="FI18" s="36">
        <f t="shared" si="2"/>
        <v>10</v>
      </c>
      <c r="FJ18" s="14" t="s">
        <v>11</v>
      </c>
      <c r="FK18" s="135" t="s">
        <v>1</v>
      </c>
      <c r="FL18" s="136"/>
      <c r="FN18" s="11">
        <v>10</v>
      </c>
      <c r="FO18" s="137" t="s">
        <v>22</v>
      </c>
      <c r="FP18" s="138"/>
      <c r="FQ18" s="21">
        <v>0</v>
      </c>
      <c r="FR18" s="14" t="s">
        <v>11</v>
      </c>
      <c r="FS18" s="135" t="s">
        <v>1</v>
      </c>
      <c r="FT18" s="136"/>
      <c r="FV18" s="11">
        <v>10</v>
      </c>
      <c r="FW18" s="137" t="s">
        <v>22</v>
      </c>
      <c r="FX18" s="138"/>
      <c r="FY18" s="21">
        <v>0</v>
      </c>
      <c r="FZ18" s="14" t="s">
        <v>11</v>
      </c>
      <c r="GA18" s="135" t="s">
        <v>1</v>
      </c>
      <c r="GB18" s="136"/>
      <c r="GD18" s="11">
        <v>10</v>
      </c>
      <c r="GE18" s="137" t="s">
        <v>22</v>
      </c>
      <c r="GF18" s="138"/>
      <c r="GG18" s="21">
        <v>0</v>
      </c>
      <c r="GH18" s="14" t="s">
        <v>11</v>
      </c>
      <c r="GI18" s="135" t="s">
        <v>1</v>
      </c>
      <c r="GJ18" s="136"/>
      <c r="GL18" s="11">
        <v>10</v>
      </c>
      <c r="GM18" s="137" t="s">
        <v>22</v>
      </c>
      <c r="GN18" s="138"/>
      <c r="GO18" s="21">
        <v>0</v>
      </c>
      <c r="GP18" s="14" t="s">
        <v>11</v>
      </c>
      <c r="GQ18" s="135" t="s">
        <v>1</v>
      </c>
      <c r="GR18" s="136"/>
      <c r="GT18" s="11">
        <v>10</v>
      </c>
      <c r="GU18" s="137" t="s">
        <v>22</v>
      </c>
      <c r="GV18" s="138"/>
      <c r="GW18" s="21">
        <v>0</v>
      </c>
      <c r="GX18" s="14" t="s">
        <v>11</v>
      </c>
      <c r="GY18" s="135" t="s">
        <v>1</v>
      </c>
      <c r="GZ18" s="136"/>
      <c r="HB18" s="11">
        <v>10</v>
      </c>
      <c r="HC18" s="137" t="s">
        <v>22</v>
      </c>
      <c r="HD18" s="138"/>
      <c r="HE18" s="21">
        <v>0</v>
      </c>
      <c r="HF18" s="14" t="s">
        <v>11</v>
      </c>
      <c r="HG18" s="135" t="s">
        <v>1</v>
      </c>
      <c r="HH18" s="136"/>
      <c r="HJ18" s="11">
        <v>10</v>
      </c>
      <c r="HK18" s="137" t="s">
        <v>22</v>
      </c>
      <c r="HL18" s="138"/>
      <c r="HM18" s="21">
        <v>0</v>
      </c>
      <c r="HN18" s="14" t="s">
        <v>11</v>
      </c>
      <c r="HO18" s="135" t="s">
        <v>1</v>
      </c>
      <c r="HP18" s="136"/>
      <c r="HR18" s="11">
        <v>10</v>
      </c>
      <c r="HS18" s="137" t="s">
        <v>22</v>
      </c>
      <c r="HT18" s="138"/>
      <c r="HU18" s="21">
        <v>0</v>
      </c>
      <c r="HV18" s="14" t="s">
        <v>11</v>
      </c>
      <c r="HW18" s="135" t="s">
        <v>1</v>
      </c>
      <c r="HX18" s="136"/>
      <c r="HZ18" s="35">
        <v>10</v>
      </c>
      <c r="IA18" s="137" t="s">
        <v>22</v>
      </c>
      <c r="IB18" s="138"/>
      <c r="IC18" s="36">
        <f t="shared" si="0"/>
        <v>0</v>
      </c>
      <c r="ID18" s="14" t="s">
        <v>11</v>
      </c>
      <c r="IE18" s="135" t="s">
        <v>1</v>
      </c>
      <c r="IF18" s="136"/>
      <c r="IH18" s="20">
        <v>10</v>
      </c>
      <c r="II18" s="137" t="s">
        <v>22</v>
      </c>
      <c r="IJ18" s="138"/>
      <c r="IK18" s="21">
        <f t="shared" si="1"/>
        <v>15</v>
      </c>
      <c r="IL18" s="14" t="s">
        <v>11</v>
      </c>
      <c r="IM18" s="135" t="s">
        <v>1</v>
      </c>
      <c r="IN18" s="136"/>
    </row>
    <row r="19" spans="1:248" ht="20.25" customHeight="1">
      <c r="A19" s="79"/>
      <c r="B19" s="104">
        <v>11</v>
      </c>
      <c r="C19" s="129" t="s">
        <v>23</v>
      </c>
      <c r="D19" s="130"/>
      <c r="E19" s="107"/>
      <c r="F19" s="108" t="s">
        <v>11</v>
      </c>
      <c r="G19" s="133"/>
      <c r="H19" s="134"/>
      <c r="J19" s="11">
        <v>11</v>
      </c>
      <c r="K19" s="137" t="s">
        <v>23</v>
      </c>
      <c r="L19" s="138"/>
      <c r="M19" s="21">
        <v>1</v>
      </c>
      <c r="N19" s="14" t="s">
        <v>11</v>
      </c>
      <c r="O19" s="135" t="s">
        <v>1</v>
      </c>
      <c r="P19" s="136"/>
      <c r="R19" s="11">
        <v>11</v>
      </c>
      <c r="S19" s="137" t="s">
        <v>23</v>
      </c>
      <c r="T19" s="138"/>
      <c r="U19" s="21">
        <v>1</v>
      </c>
      <c r="V19" s="14" t="s">
        <v>11</v>
      </c>
      <c r="W19" s="135" t="s">
        <v>1</v>
      </c>
      <c r="X19" s="136"/>
      <c r="Z19" s="11">
        <v>11</v>
      </c>
      <c r="AA19" s="137" t="s">
        <v>23</v>
      </c>
      <c r="AB19" s="138"/>
      <c r="AC19" s="21">
        <v>1</v>
      </c>
      <c r="AD19" s="14" t="s">
        <v>11</v>
      </c>
      <c r="AE19" s="135" t="s">
        <v>1</v>
      </c>
      <c r="AF19" s="136"/>
      <c r="AH19" s="11">
        <v>11</v>
      </c>
      <c r="AI19" s="137" t="s">
        <v>23</v>
      </c>
      <c r="AJ19" s="138"/>
      <c r="AK19" s="21">
        <v>1</v>
      </c>
      <c r="AL19" s="14" t="s">
        <v>11</v>
      </c>
      <c r="AM19" s="135" t="s">
        <v>1</v>
      </c>
      <c r="AN19" s="136"/>
      <c r="AP19" s="11">
        <v>11</v>
      </c>
      <c r="AQ19" s="137" t="s">
        <v>23</v>
      </c>
      <c r="AR19" s="138"/>
      <c r="AS19" s="21">
        <v>1</v>
      </c>
      <c r="AT19" s="14" t="s">
        <v>11</v>
      </c>
      <c r="AU19" s="135" t="s">
        <v>1</v>
      </c>
      <c r="AV19" s="136"/>
      <c r="AX19" s="11">
        <v>11</v>
      </c>
      <c r="AY19" s="137" t="s">
        <v>23</v>
      </c>
      <c r="AZ19" s="138"/>
      <c r="BA19" s="21">
        <v>1</v>
      </c>
      <c r="BB19" s="14" t="s">
        <v>11</v>
      </c>
      <c r="BC19" s="135" t="s">
        <v>1</v>
      </c>
      <c r="BD19" s="136"/>
      <c r="BF19" s="35">
        <v>11</v>
      </c>
      <c r="BG19" s="137" t="s">
        <v>23</v>
      </c>
      <c r="BH19" s="138"/>
      <c r="BI19" s="36">
        <f t="shared" si="3"/>
        <v>6</v>
      </c>
      <c r="BJ19" s="14" t="s">
        <v>11</v>
      </c>
      <c r="BK19" s="135" t="s">
        <v>1</v>
      </c>
      <c r="BL19" s="136"/>
      <c r="BN19" s="11">
        <v>11</v>
      </c>
      <c r="BO19" s="137" t="s">
        <v>23</v>
      </c>
      <c r="BP19" s="138"/>
      <c r="BQ19" s="21">
        <v>0</v>
      </c>
      <c r="BR19" s="14" t="s">
        <v>11</v>
      </c>
      <c r="BS19" s="135" t="s">
        <v>1</v>
      </c>
      <c r="BT19" s="136"/>
      <c r="BV19" s="11">
        <v>11</v>
      </c>
      <c r="BW19" s="137" t="s">
        <v>23</v>
      </c>
      <c r="BX19" s="138"/>
      <c r="BY19" s="21">
        <v>0</v>
      </c>
      <c r="BZ19" s="14" t="s">
        <v>11</v>
      </c>
      <c r="CA19" s="135" t="s">
        <v>1</v>
      </c>
      <c r="CB19" s="136"/>
      <c r="CD19" s="11">
        <v>11</v>
      </c>
      <c r="CE19" s="137" t="s">
        <v>23</v>
      </c>
      <c r="CF19" s="138"/>
      <c r="CG19" s="21">
        <v>0</v>
      </c>
      <c r="CH19" s="14" t="s">
        <v>11</v>
      </c>
      <c r="CI19" s="135" t="s">
        <v>1</v>
      </c>
      <c r="CJ19" s="136"/>
      <c r="CL19" s="11">
        <v>11</v>
      </c>
      <c r="CM19" s="137" t="s">
        <v>23</v>
      </c>
      <c r="CN19" s="138"/>
      <c r="CO19" s="21">
        <v>0</v>
      </c>
      <c r="CP19" s="14" t="s">
        <v>11</v>
      </c>
      <c r="CQ19" s="135" t="s">
        <v>1</v>
      </c>
      <c r="CR19" s="136"/>
      <c r="CT19" s="11">
        <v>11</v>
      </c>
      <c r="CU19" s="137" t="s">
        <v>23</v>
      </c>
      <c r="CV19" s="138"/>
      <c r="CW19" s="21">
        <v>0</v>
      </c>
      <c r="CX19" s="14" t="s">
        <v>11</v>
      </c>
      <c r="CY19" s="135" t="s">
        <v>1</v>
      </c>
      <c r="CZ19" s="136"/>
      <c r="DB19" s="11">
        <v>11</v>
      </c>
      <c r="DC19" s="137" t="s">
        <v>23</v>
      </c>
      <c r="DD19" s="138"/>
      <c r="DE19" s="21">
        <v>0</v>
      </c>
      <c r="DF19" s="14" t="s">
        <v>11</v>
      </c>
      <c r="DG19" s="135" t="s">
        <v>1</v>
      </c>
      <c r="DH19" s="136"/>
      <c r="DJ19" s="11">
        <v>11</v>
      </c>
      <c r="DK19" s="137" t="s">
        <v>23</v>
      </c>
      <c r="DL19" s="138"/>
      <c r="DM19" s="21">
        <v>0</v>
      </c>
      <c r="DN19" s="14" t="s">
        <v>11</v>
      </c>
      <c r="DO19" s="135" t="s">
        <v>1</v>
      </c>
      <c r="DP19" s="136"/>
      <c r="DR19" s="11">
        <v>11</v>
      </c>
      <c r="DS19" s="137" t="s">
        <v>23</v>
      </c>
      <c r="DT19" s="138"/>
      <c r="DU19" s="21">
        <v>0</v>
      </c>
      <c r="DV19" s="14" t="s">
        <v>11</v>
      </c>
      <c r="DW19" s="135" t="s">
        <v>1</v>
      </c>
      <c r="DX19" s="136"/>
      <c r="DZ19" s="11">
        <v>11</v>
      </c>
      <c r="EA19" s="137" t="s">
        <v>23</v>
      </c>
      <c r="EB19" s="138"/>
      <c r="EC19" s="21">
        <v>0</v>
      </c>
      <c r="ED19" s="14" t="s">
        <v>11</v>
      </c>
      <c r="EE19" s="135" t="s">
        <v>1</v>
      </c>
      <c r="EF19" s="136"/>
      <c r="EH19" s="11">
        <v>11</v>
      </c>
      <c r="EI19" s="137" t="s">
        <v>23</v>
      </c>
      <c r="EJ19" s="138"/>
      <c r="EK19" s="21">
        <v>0</v>
      </c>
      <c r="EL19" s="14" t="s">
        <v>11</v>
      </c>
      <c r="EM19" s="135" t="s">
        <v>1</v>
      </c>
      <c r="EN19" s="136"/>
      <c r="EP19" s="11">
        <v>11</v>
      </c>
      <c r="EQ19" s="137" t="s">
        <v>23</v>
      </c>
      <c r="ER19" s="138"/>
      <c r="ES19" s="21">
        <v>0</v>
      </c>
      <c r="ET19" s="14" t="s">
        <v>11</v>
      </c>
      <c r="EU19" s="135" t="s">
        <v>1</v>
      </c>
      <c r="EV19" s="136"/>
      <c r="EX19" s="11">
        <v>11</v>
      </c>
      <c r="EY19" s="137" t="s">
        <v>23</v>
      </c>
      <c r="EZ19" s="138"/>
      <c r="FA19" s="21">
        <v>0</v>
      </c>
      <c r="FB19" s="14" t="s">
        <v>11</v>
      </c>
      <c r="FC19" s="135" t="s">
        <v>1</v>
      </c>
      <c r="FD19" s="136"/>
      <c r="FF19" s="35">
        <v>11</v>
      </c>
      <c r="FG19" s="137" t="s">
        <v>23</v>
      </c>
      <c r="FH19" s="138"/>
      <c r="FI19" s="36">
        <f t="shared" si="2"/>
        <v>0</v>
      </c>
      <c r="FJ19" s="14" t="s">
        <v>11</v>
      </c>
      <c r="FK19" s="135" t="s">
        <v>1</v>
      </c>
      <c r="FL19" s="136"/>
      <c r="FN19" s="11">
        <v>11</v>
      </c>
      <c r="FO19" s="137" t="s">
        <v>23</v>
      </c>
      <c r="FP19" s="138"/>
      <c r="FQ19" s="21">
        <v>0</v>
      </c>
      <c r="FR19" s="14" t="s">
        <v>11</v>
      </c>
      <c r="FS19" s="135" t="s">
        <v>1</v>
      </c>
      <c r="FT19" s="136"/>
      <c r="FV19" s="11">
        <v>11</v>
      </c>
      <c r="FW19" s="137" t="s">
        <v>23</v>
      </c>
      <c r="FX19" s="138"/>
      <c r="FY19" s="21">
        <v>0</v>
      </c>
      <c r="FZ19" s="14" t="s">
        <v>11</v>
      </c>
      <c r="GA19" s="135" t="s">
        <v>1</v>
      </c>
      <c r="GB19" s="136"/>
      <c r="GD19" s="11">
        <v>11</v>
      </c>
      <c r="GE19" s="137" t="s">
        <v>23</v>
      </c>
      <c r="GF19" s="138"/>
      <c r="GG19" s="21">
        <v>0</v>
      </c>
      <c r="GH19" s="14" t="s">
        <v>11</v>
      </c>
      <c r="GI19" s="135" t="s">
        <v>1</v>
      </c>
      <c r="GJ19" s="136"/>
      <c r="GL19" s="11">
        <v>11</v>
      </c>
      <c r="GM19" s="137" t="s">
        <v>23</v>
      </c>
      <c r="GN19" s="138"/>
      <c r="GO19" s="21">
        <v>0</v>
      </c>
      <c r="GP19" s="14" t="s">
        <v>11</v>
      </c>
      <c r="GQ19" s="135" t="s">
        <v>1</v>
      </c>
      <c r="GR19" s="136"/>
      <c r="GT19" s="11">
        <v>11</v>
      </c>
      <c r="GU19" s="137" t="s">
        <v>23</v>
      </c>
      <c r="GV19" s="138"/>
      <c r="GW19" s="21">
        <v>0</v>
      </c>
      <c r="GX19" s="14" t="s">
        <v>11</v>
      </c>
      <c r="GY19" s="135" t="s">
        <v>1</v>
      </c>
      <c r="GZ19" s="136"/>
      <c r="HB19" s="11">
        <v>11</v>
      </c>
      <c r="HC19" s="137" t="s">
        <v>23</v>
      </c>
      <c r="HD19" s="138"/>
      <c r="HE19" s="21">
        <v>0</v>
      </c>
      <c r="HF19" s="14" t="s">
        <v>11</v>
      </c>
      <c r="HG19" s="135" t="s">
        <v>1</v>
      </c>
      <c r="HH19" s="136"/>
      <c r="HJ19" s="11">
        <v>11</v>
      </c>
      <c r="HK19" s="137" t="s">
        <v>23</v>
      </c>
      <c r="HL19" s="138"/>
      <c r="HM19" s="21">
        <v>0</v>
      </c>
      <c r="HN19" s="14" t="s">
        <v>11</v>
      </c>
      <c r="HO19" s="135" t="s">
        <v>1</v>
      </c>
      <c r="HP19" s="136"/>
      <c r="HR19" s="11">
        <v>11</v>
      </c>
      <c r="HS19" s="137" t="s">
        <v>23</v>
      </c>
      <c r="HT19" s="138"/>
      <c r="HU19" s="21">
        <v>0</v>
      </c>
      <c r="HV19" s="14" t="s">
        <v>11</v>
      </c>
      <c r="HW19" s="135" t="s">
        <v>1</v>
      </c>
      <c r="HX19" s="136"/>
      <c r="HZ19" s="35">
        <v>11</v>
      </c>
      <c r="IA19" s="137" t="s">
        <v>23</v>
      </c>
      <c r="IB19" s="138"/>
      <c r="IC19" s="36">
        <f t="shared" si="0"/>
        <v>0</v>
      </c>
      <c r="ID19" s="14" t="s">
        <v>11</v>
      </c>
      <c r="IE19" s="135" t="s">
        <v>1</v>
      </c>
      <c r="IF19" s="136"/>
      <c r="IH19" s="20">
        <v>11</v>
      </c>
      <c r="II19" s="137" t="s">
        <v>23</v>
      </c>
      <c r="IJ19" s="138"/>
      <c r="IK19" s="21">
        <f t="shared" si="1"/>
        <v>6</v>
      </c>
      <c r="IL19" s="14" t="s">
        <v>11</v>
      </c>
      <c r="IM19" s="135" t="s">
        <v>1</v>
      </c>
      <c r="IN19" s="136"/>
    </row>
    <row r="20" spans="2:248" ht="16.5">
      <c r="B20" s="104">
        <v>12</v>
      </c>
      <c r="C20" s="129" t="s">
        <v>24</v>
      </c>
      <c r="D20" s="130"/>
      <c r="E20" s="107"/>
      <c r="F20" s="108" t="s">
        <v>11</v>
      </c>
      <c r="G20" s="133"/>
      <c r="H20" s="134"/>
      <c r="J20" s="11">
        <v>12</v>
      </c>
      <c r="K20" s="137" t="s">
        <v>24</v>
      </c>
      <c r="L20" s="138"/>
      <c r="M20" s="21">
        <v>0</v>
      </c>
      <c r="N20" s="14" t="s">
        <v>11</v>
      </c>
      <c r="O20" s="135" t="s">
        <v>1</v>
      </c>
      <c r="P20" s="136"/>
      <c r="R20" s="11">
        <v>12</v>
      </c>
      <c r="S20" s="137" t="s">
        <v>24</v>
      </c>
      <c r="T20" s="138"/>
      <c r="U20" s="21">
        <v>1</v>
      </c>
      <c r="V20" s="14" t="s">
        <v>11</v>
      </c>
      <c r="W20" s="135" t="s">
        <v>1</v>
      </c>
      <c r="X20" s="136"/>
      <c r="Z20" s="11">
        <v>12</v>
      </c>
      <c r="AA20" s="137" t="s">
        <v>24</v>
      </c>
      <c r="AB20" s="138"/>
      <c r="AC20" s="21">
        <v>0</v>
      </c>
      <c r="AD20" s="14" t="s">
        <v>11</v>
      </c>
      <c r="AE20" s="135" t="s">
        <v>1</v>
      </c>
      <c r="AF20" s="136"/>
      <c r="AH20" s="11">
        <v>12</v>
      </c>
      <c r="AI20" s="137" t="s">
        <v>24</v>
      </c>
      <c r="AJ20" s="138"/>
      <c r="AK20" s="21">
        <v>0</v>
      </c>
      <c r="AL20" s="14" t="s">
        <v>11</v>
      </c>
      <c r="AM20" s="135" t="s">
        <v>1</v>
      </c>
      <c r="AN20" s="136"/>
      <c r="AP20" s="11">
        <v>12</v>
      </c>
      <c r="AQ20" s="137" t="s">
        <v>24</v>
      </c>
      <c r="AR20" s="138"/>
      <c r="AS20" s="21"/>
      <c r="AT20" s="14" t="s">
        <v>11</v>
      </c>
      <c r="AU20" s="135" t="s">
        <v>1</v>
      </c>
      <c r="AV20" s="136"/>
      <c r="AX20" s="11">
        <v>12</v>
      </c>
      <c r="AY20" s="137" t="s">
        <v>24</v>
      </c>
      <c r="AZ20" s="138"/>
      <c r="BA20" s="21">
        <v>0</v>
      </c>
      <c r="BB20" s="14" t="s">
        <v>11</v>
      </c>
      <c r="BC20" s="135" t="s">
        <v>1</v>
      </c>
      <c r="BD20" s="136"/>
      <c r="BF20" s="35">
        <v>12</v>
      </c>
      <c r="BG20" s="137" t="s">
        <v>24</v>
      </c>
      <c r="BH20" s="138"/>
      <c r="BI20" s="36">
        <f t="shared" si="3"/>
        <v>1</v>
      </c>
      <c r="BJ20" s="14" t="s">
        <v>11</v>
      </c>
      <c r="BK20" s="135" t="s">
        <v>1</v>
      </c>
      <c r="BL20" s="136"/>
      <c r="BN20" s="11">
        <v>12</v>
      </c>
      <c r="BO20" s="137" t="s">
        <v>24</v>
      </c>
      <c r="BP20" s="138"/>
      <c r="BQ20" s="21">
        <v>0</v>
      </c>
      <c r="BR20" s="14" t="s">
        <v>11</v>
      </c>
      <c r="BS20" s="135" t="s">
        <v>1</v>
      </c>
      <c r="BT20" s="136"/>
      <c r="BV20" s="11">
        <v>12</v>
      </c>
      <c r="BW20" s="137" t="s">
        <v>24</v>
      </c>
      <c r="BX20" s="138"/>
      <c r="BY20" s="21">
        <v>0</v>
      </c>
      <c r="BZ20" s="14" t="s">
        <v>11</v>
      </c>
      <c r="CA20" s="135" t="s">
        <v>1</v>
      </c>
      <c r="CB20" s="136"/>
      <c r="CD20" s="11">
        <v>12</v>
      </c>
      <c r="CE20" s="137" t="s">
        <v>24</v>
      </c>
      <c r="CF20" s="138"/>
      <c r="CG20" s="21">
        <v>0</v>
      </c>
      <c r="CH20" s="14" t="s">
        <v>11</v>
      </c>
      <c r="CI20" s="135" t="s">
        <v>1</v>
      </c>
      <c r="CJ20" s="136"/>
      <c r="CL20" s="11">
        <v>12</v>
      </c>
      <c r="CM20" s="137" t="s">
        <v>24</v>
      </c>
      <c r="CN20" s="138"/>
      <c r="CO20" s="21">
        <v>0</v>
      </c>
      <c r="CP20" s="14" t="s">
        <v>11</v>
      </c>
      <c r="CQ20" s="135" t="s">
        <v>1</v>
      </c>
      <c r="CR20" s="136"/>
      <c r="CT20" s="11">
        <v>12</v>
      </c>
      <c r="CU20" s="137" t="s">
        <v>24</v>
      </c>
      <c r="CV20" s="138"/>
      <c r="CW20" s="21">
        <v>0</v>
      </c>
      <c r="CX20" s="14" t="s">
        <v>11</v>
      </c>
      <c r="CY20" s="135" t="s">
        <v>1</v>
      </c>
      <c r="CZ20" s="136"/>
      <c r="DB20" s="11">
        <v>12</v>
      </c>
      <c r="DC20" s="137" t="s">
        <v>24</v>
      </c>
      <c r="DD20" s="138"/>
      <c r="DE20" s="21">
        <v>0</v>
      </c>
      <c r="DF20" s="14" t="s">
        <v>11</v>
      </c>
      <c r="DG20" s="135" t="s">
        <v>1</v>
      </c>
      <c r="DH20" s="136"/>
      <c r="DJ20" s="11">
        <v>12</v>
      </c>
      <c r="DK20" s="137" t="s">
        <v>24</v>
      </c>
      <c r="DL20" s="138"/>
      <c r="DM20" s="21">
        <v>0</v>
      </c>
      <c r="DN20" s="14" t="s">
        <v>11</v>
      </c>
      <c r="DO20" s="135" t="s">
        <v>1</v>
      </c>
      <c r="DP20" s="136"/>
      <c r="DR20" s="11">
        <v>12</v>
      </c>
      <c r="DS20" s="137" t="s">
        <v>24</v>
      </c>
      <c r="DT20" s="138"/>
      <c r="DU20" s="21">
        <v>0</v>
      </c>
      <c r="DV20" s="14" t="s">
        <v>11</v>
      </c>
      <c r="DW20" s="135" t="s">
        <v>1</v>
      </c>
      <c r="DX20" s="136"/>
      <c r="DZ20" s="11">
        <v>12</v>
      </c>
      <c r="EA20" s="137" t="s">
        <v>24</v>
      </c>
      <c r="EB20" s="138"/>
      <c r="EC20" s="21">
        <v>0</v>
      </c>
      <c r="ED20" s="14" t="s">
        <v>11</v>
      </c>
      <c r="EE20" s="135" t="s">
        <v>1</v>
      </c>
      <c r="EF20" s="136"/>
      <c r="EH20" s="11">
        <v>12</v>
      </c>
      <c r="EI20" s="137" t="s">
        <v>24</v>
      </c>
      <c r="EJ20" s="138"/>
      <c r="EK20" s="21">
        <v>0</v>
      </c>
      <c r="EL20" s="14" t="s">
        <v>11</v>
      </c>
      <c r="EM20" s="135" t="s">
        <v>1</v>
      </c>
      <c r="EN20" s="136"/>
      <c r="EP20" s="11">
        <v>12</v>
      </c>
      <c r="EQ20" s="137" t="s">
        <v>24</v>
      </c>
      <c r="ER20" s="138"/>
      <c r="ES20" s="21">
        <v>0</v>
      </c>
      <c r="ET20" s="14" t="s">
        <v>11</v>
      </c>
      <c r="EU20" s="135" t="s">
        <v>1</v>
      </c>
      <c r="EV20" s="136"/>
      <c r="EX20" s="11">
        <v>12</v>
      </c>
      <c r="EY20" s="137" t="s">
        <v>24</v>
      </c>
      <c r="EZ20" s="138"/>
      <c r="FA20" s="21">
        <v>0</v>
      </c>
      <c r="FB20" s="14" t="s">
        <v>11</v>
      </c>
      <c r="FC20" s="135" t="s">
        <v>1</v>
      </c>
      <c r="FD20" s="136"/>
      <c r="FF20" s="35">
        <v>12</v>
      </c>
      <c r="FG20" s="137" t="s">
        <v>24</v>
      </c>
      <c r="FH20" s="138"/>
      <c r="FI20" s="36">
        <f t="shared" si="2"/>
        <v>0</v>
      </c>
      <c r="FJ20" s="14" t="s">
        <v>11</v>
      </c>
      <c r="FK20" s="135" t="s">
        <v>1</v>
      </c>
      <c r="FL20" s="136"/>
      <c r="FN20" s="11">
        <v>12</v>
      </c>
      <c r="FO20" s="137" t="s">
        <v>24</v>
      </c>
      <c r="FP20" s="138"/>
      <c r="FQ20" s="21">
        <v>0</v>
      </c>
      <c r="FR20" s="14" t="s">
        <v>11</v>
      </c>
      <c r="FS20" s="135" t="s">
        <v>1</v>
      </c>
      <c r="FT20" s="136"/>
      <c r="FV20" s="11">
        <v>12</v>
      </c>
      <c r="FW20" s="137" t="s">
        <v>24</v>
      </c>
      <c r="FX20" s="138"/>
      <c r="FY20" s="21">
        <v>0</v>
      </c>
      <c r="FZ20" s="14" t="s">
        <v>11</v>
      </c>
      <c r="GA20" s="135" t="s">
        <v>1</v>
      </c>
      <c r="GB20" s="136"/>
      <c r="GD20" s="11">
        <v>12</v>
      </c>
      <c r="GE20" s="137" t="s">
        <v>24</v>
      </c>
      <c r="GF20" s="138"/>
      <c r="GG20" s="21">
        <v>0</v>
      </c>
      <c r="GH20" s="14" t="s">
        <v>11</v>
      </c>
      <c r="GI20" s="135" t="s">
        <v>1</v>
      </c>
      <c r="GJ20" s="136"/>
      <c r="GL20" s="11">
        <v>12</v>
      </c>
      <c r="GM20" s="137" t="s">
        <v>24</v>
      </c>
      <c r="GN20" s="138"/>
      <c r="GO20" s="21">
        <v>0</v>
      </c>
      <c r="GP20" s="14" t="s">
        <v>11</v>
      </c>
      <c r="GQ20" s="135" t="s">
        <v>1</v>
      </c>
      <c r="GR20" s="136"/>
      <c r="GT20" s="11">
        <v>12</v>
      </c>
      <c r="GU20" s="137" t="s">
        <v>24</v>
      </c>
      <c r="GV20" s="138"/>
      <c r="GW20" s="21">
        <v>0</v>
      </c>
      <c r="GX20" s="14" t="s">
        <v>11</v>
      </c>
      <c r="GY20" s="135" t="s">
        <v>1</v>
      </c>
      <c r="GZ20" s="136"/>
      <c r="HB20" s="11">
        <v>12</v>
      </c>
      <c r="HC20" s="137" t="s">
        <v>24</v>
      </c>
      <c r="HD20" s="138"/>
      <c r="HE20" s="21">
        <v>0</v>
      </c>
      <c r="HF20" s="14" t="s">
        <v>11</v>
      </c>
      <c r="HG20" s="135" t="s">
        <v>1</v>
      </c>
      <c r="HH20" s="136"/>
      <c r="HJ20" s="11">
        <v>12</v>
      </c>
      <c r="HK20" s="137" t="s">
        <v>24</v>
      </c>
      <c r="HL20" s="138"/>
      <c r="HM20" s="21">
        <v>0</v>
      </c>
      <c r="HN20" s="14" t="s">
        <v>11</v>
      </c>
      <c r="HO20" s="135" t="s">
        <v>1</v>
      </c>
      <c r="HP20" s="136"/>
      <c r="HR20" s="11">
        <v>12</v>
      </c>
      <c r="HS20" s="137" t="s">
        <v>24</v>
      </c>
      <c r="HT20" s="138"/>
      <c r="HU20" s="21">
        <v>0</v>
      </c>
      <c r="HV20" s="14" t="s">
        <v>11</v>
      </c>
      <c r="HW20" s="135" t="s">
        <v>1</v>
      </c>
      <c r="HX20" s="136"/>
      <c r="HZ20" s="35">
        <v>12</v>
      </c>
      <c r="IA20" s="137" t="s">
        <v>24</v>
      </c>
      <c r="IB20" s="138"/>
      <c r="IC20" s="36">
        <f t="shared" si="0"/>
        <v>0</v>
      </c>
      <c r="ID20" s="14" t="s">
        <v>11</v>
      </c>
      <c r="IE20" s="135" t="s">
        <v>1</v>
      </c>
      <c r="IF20" s="136"/>
      <c r="IH20" s="20">
        <v>12</v>
      </c>
      <c r="II20" s="137" t="s">
        <v>24</v>
      </c>
      <c r="IJ20" s="138"/>
      <c r="IK20" s="21">
        <f t="shared" si="1"/>
        <v>1</v>
      </c>
      <c r="IL20" s="14" t="s">
        <v>11</v>
      </c>
      <c r="IM20" s="135" t="s">
        <v>1</v>
      </c>
      <c r="IN20" s="136"/>
    </row>
    <row r="21" spans="2:248" ht="16.5">
      <c r="B21" s="104">
        <v>13</v>
      </c>
      <c r="C21" s="129" t="s">
        <v>25</v>
      </c>
      <c r="D21" s="130"/>
      <c r="E21" s="107"/>
      <c r="F21" s="108" t="s">
        <v>11</v>
      </c>
      <c r="G21" s="133"/>
      <c r="H21" s="134"/>
      <c r="J21" s="11">
        <v>13</v>
      </c>
      <c r="K21" s="137" t="s">
        <v>25</v>
      </c>
      <c r="L21" s="138"/>
      <c r="M21" s="21">
        <v>1</v>
      </c>
      <c r="N21" s="14" t="s">
        <v>11</v>
      </c>
      <c r="O21" s="135" t="s">
        <v>1</v>
      </c>
      <c r="P21" s="136"/>
      <c r="R21" s="11">
        <v>13</v>
      </c>
      <c r="S21" s="137" t="s">
        <v>25</v>
      </c>
      <c r="T21" s="138"/>
      <c r="U21" s="21">
        <v>1</v>
      </c>
      <c r="V21" s="14" t="s">
        <v>11</v>
      </c>
      <c r="W21" s="135" t="s">
        <v>1</v>
      </c>
      <c r="X21" s="136"/>
      <c r="Z21" s="11">
        <v>13</v>
      </c>
      <c r="AA21" s="137" t="s">
        <v>25</v>
      </c>
      <c r="AB21" s="138"/>
      <c r="AC21" s="21">
        <v>1</v>
      </c>
      <c r="AD21" s="14" t="s">
        <v>11</v>
      </c>
      <c r="AE21" s="135" t="s">
        <v>1</v>
      </c>
      <c r="AF21" s="136"/>
      <c r="AH21" s="11">
        <v>13</v>
      </c>
      <c r="AI21" s="137" t="s">
        <v>25</v>
      </c>
      <c r="AJ21" s="138"/>
      <c r="AK21" s="21">
        <v>2</v>
      </c>
      <c r="AL21" s="14" t="s">
        <v>11</v>
      </c>
      <c r="AM21" s="135" t="s">
        <v>1</v>
      </c>
      <c r="AN21" s="136"/>
      <c r="AP21" s="11">
        <v>13</v>
      </c>
      <c r="AQ21" s="137" t="s">
        <v>25</v>
      </c>
      <c r="AR21" s="138"/>
      <c r="AS21" s="21">
        <v>1</v>
      </c>
      <c r="AT21" s="14" t="s">
        <v>11</v>
      </c>
      <c r="AU21" s="135" t="s">
        <v>1</v>
      </c>
      <c r="AV21" s="136"/>
      <c r="AX21" s="11">
        <v>13</v>
      </c>
      <c r="AY21" s="137" t="s">
        <v>25</v>
      </c>
      <c r="AZ21" s="138"/>
      <c r="BA21" s="21">
        <v>1</v>
      </c>
      <c r="BB21" s="14" t="s">
        <v>11</v>
      </c>
      <c r="BC21" s="135" t="s">
        <v>1</v>
      </c>
      <c r="BD21" s="136"/>
      <c r="BF21" s="35">
        <v>13</v>
      </c>
      <c r="BG21" s="137" t="s">
        <v>25</v>
      </c>
      <c r="BH21" s="138"/>
      <c r="BI21" s="36">
        <f t="shared" si="3"/>
        <v>7</v>
      </c>
      <c r="BJ21" s="14" t="s">
        <v>11</v>
      </c>
      <c r="BK21" s="135" t="s">
        <v>1</v>
      </c>
      <c r="BL21" s="136"/>
      <c r="BN21" s="11">
        <v>13</v>
      </c>
      <c r="BO21" s="137" t="s">
        <v>25</v>
      </c>
      <c r="BP21" s="138"/>
      <c r="BQ21" s="21">
        <v>0</v>
      </c>
      <c r="BR21" s="14" t="s">
        <v>11</v>
      </c>
      <c r="BS21" s="135" t="s">
        <v>1</v>
      </c>
      <c r="BT21" s="136"/>
      <c r="BV21" s="11">
        <v>13</v>
      </c>
      <c r="BW21" s="137" t="s">
        <v>25</v>
      </c>
      <c r="BX21" s="138"/>
      <c r="BY21" s="21">
        <v>0</v>
      </c>
      <c r="BZ21" s="14" t="s">
        <v>11</v>
      </c>
      <c r="CA21" s="135" t="s">
        <v>1</v>
      </c>
      <c r="CB21" s="136"/>
      <c r="CD21" s="11">
        <v>13</v>
      </c>
      <c r="CE21" s="137" t="s">
        <v>25</v>
      </c>
      <c r="CF21" s="138"/>
      <c r="CG21" s="21">
        <v>0</v>
      </c>
      <c r="CH21" s="14" t="s">
        <v>11</v>
      </c>
      <c r="CI21" s="135" t="s">
        <v>1</v>
      </c>
      <c r="CJ21" s="136"/>
      <c r="CL21" s="11">
        <v>13</v>
      </c>
      <c r="CM21" s="137" t="s">
        <v>25</v>
      </c>
      <c r="CN21" s="138"/>
      <c r="CO21" s="21">
        <v>0</v>
      </c>
      <c r="CP21" s="14" t="s">
        <v>11</v>
      </c>
      <c r="CQ21" s="135" t="s">
        <v>1</v>
      </c>
      <c r="CR21" s="136"/>
      <c r="CT21" s="11">
        <v>13</v>
      </c>
      <c r="CU21" s="137" t="s">
        <v>25</v>
      </c>
      <c r="CV21" s="138"/>
      <c r="CW21" s="21">
        <v>1</v>
      </c>
      <c r="CX21" s="14" t="s">
        <v>11</v>
      </c>
      <c r="CY21" s="135" t="s">
        <v>1</v>
      </c>
      <c r="CZ21" s="136"/>
      <c r="DB21" s="11">
        <v>13</v>
      </c>
      <c r="DC21" s="137" t="s">
        <v>25</v>
      </c>
      <c r="DD21" s="138"/>
      <c r="DE21" s="21">
        <v>0</v>
      </c>
      <c r="DF21" s="14" t="s">
        <v>11</v>
      </c>
      <c r="DG21" s="135" t="s">
        <v>1</v>
      </c>
      <c r="DH21" s="136"/>
      <c r="DJ21" s="11">
        <v>13</v>
      </c>
      <c r="DK21" s="137" t="s">
        <v>25</v>
      </c>
      <c r="DL21" s="138"/>
      <c r="DM21" s="21">
        <v>0</v>
      </c>
      <c r="DN21" s="14" t="s">
        <v>11</v>
      </c>
      <c r="DO21" s="135" t="s">
        <v>1</v>
      </c>
      <c r="DP21" s="136"/>
      <c r="DR21" s="11">
        <v>13</v>
      </c>
      <c r="DS21" s="137" t="s">
        <v>25</v>
      </c>
      <c r="DT21" s="138"/>
      <c r="DU21" s="21">
        <v>0</v>
      </c>
      <c r="DV21" s="14" t="s">
        <v>11</v>
      </c>
      <c r="DW21" s="135" t="s">
        <v>1</v>
      </c>
      <c r="DX21" s="136"/>
      <c r="DZ21" s="11">
        <v>13</v>
      </c>
      <c r="EA21" s="137" t="s">
        <v>25</v>
      </c>
      <c r="EB21" s="138"/>
      <c r="EC21" s="21">
        <v>0</v>
      </c>
      <c r="ED21" s="14" t="s">
        <v>11</v>
      </c>
      <c r="EE21" s="135" t="s">
        <v>1</v>
      </c>
      <c r="EF21" s="136"/>
      <c r="EH21" s="11">
        <v>13</v>
      </c>
      <c r="EI21" s="137" t="s">
        <v>25</v>
      </c>
      <c r="EJ21" s="138"/>
      <c r="EK21" s="21">
        <v>0</v>
      </c>
      <c r="EL21" s="14" t="s">
        <v>11</v>
      </c>
      <c r="EM21" s="135" t="s">
        <v>1</v>
      </c>
      <c r="EN21" s="136"/>
      <c r="EP21" s="11">
        <v>13</v>
      </c>
      <c r="EQ21" s="137" t="s">
        <v>25</v>
      </c>
      <c r="ER21" s="138"/>
      <c r="ES21" s="21">
        <v>0</v>
      </c>
      <c r="ET21" s="14" t="s">
        <v>11</v>
      </c>
      <c r="EU21" s="135" t="s">
        <v>1</v>
      </c>
      <c r="EV21" s="136"/>
      <c r="EX21" s="11">
        <v>13</v>
      </c>
      <c r="EY21" s="137" t="s">
        <v>25</v>
      </c>
      <c r="EZ21" s="138"/>
      <c r="FA21" s="21">
        <v>0</v>
      </c>
      <c r="FB21" s="14" t="s">
        <v>11</v>
      </c>
      <c r="FC21" s="135" t="s">
        <v>1</v>
      </c>
      <c r="FD21" s="136"/>
      <c r="FF21" s="35">
        <v>13</v>
      </c>
      <c r="FG21" s="137" t="s">
        <v>25</v>
      </c>
      <c r="FH21" s="138"/>
      <c r="FI21" s="36">
        <f t="shared" si="2"/>
        <v>1</v>
      </c>
      <c r="FJ21" s="14" t="s">
        <v>11</v>
      </c>
      <c r="FK21" s="135" t="s">
        <v>1</v>
      </c>
      <c r="FL21" s="136"/>
      <c r="FN21" s="11">
        <v>13</v>
      </c>
      <c r="FO21" s="137" t="s">
        <v>25</v>
      </c>
      <c r="FP21" s="138"/>
      <c r="FQ21" s="21">
        <v>0</v>
      </c>
      <c r="FR21" s="14" t="s">
        <v>11</v>
      </c>
      <c r="FS21" s="135" t="s">
        <v>1</v>
      </c>
      <c r="FT21" s="136"/>
      <c r="FV21" s="11">
        <v>13</v>
      </c>
      <c r="FW21" s="137" t="s">
        <v>25</v>
      </c>
      <c r="FX21" s="138"/>
      <c r="FY21" s="21">
        <v>0</v>
      </c>
      <c r="FZ21" s="14" t="s">
        <v>11</v>
      </c>
      <c r="GA21" s="135" t="s">
        <v>1</v>
      </c>
      <c r="GB21" s="136"/>
      <c r="GD21" s="11">
        <v>13</v>
      </c>
      <c r="GE21" s="137" t="s">
        <v>25</v>
      </c>
      <c r="GF21" s="138"/>
      <c r="GG21" s="21">
        <v>0</v>
      </c>
      <c r="GH21" s="14" t="s">
        <v>11</v>
      </c>
      <c r="GI21" s="135" t="s">
        <v>1</v>
      </c>
      <c r="GJ21" s="136"/>
      <c r="GL21" s="11">
        <v>13</v>
      </c>
      <c r="GM21" s="137" t="s">
        <v>25</v>
      </c>
      <c r="GN21" s="138"/>
      <c r="GO21" s="21">
        <v>0</v>
      </c>
      <c r="GP21" s="14" t="s">
        <v>11</v>
      </c>
      <c r="GQ21" s="135" t="s">
        <v>1</v>
      </c>
      <c r="GR21" s="136"/>
      <c r="GT21" s="11">
        <v>13</v>
      </c>
      <c r="GU21" s="137" t="s">
        <v>25</v>
      </c>
      <c r="GV21" s="138"/>
      <c r="GW21" s="21">
        <v>0</v>
      </c>
      <c r="GX21" s="14" t="s">
        <v>11</v>
      </c>
      <c r="GY21" s="135" t="s">
        <v>1</v>
      </c>
      <c r="GZ21" s="136"/>
      <c r="HB21" s="11">
        <v>13</v>
      </c>
      <c r="HC21" s="137" t="s">
        <v>25</v>
      </c>
      <c r="HD21" s="138"/>
      <c r="HE21" s="21">
        <v>0</v>
      </c>
      <c r="HF21" s="14" t="s">
        <v>11</v>
      </c>
      <c r="HG21" s="135" t="s">
        <v>1</v>
      </c>
      <c r="HH21" s="136"/>
      <c r="HJ21" s="11">
        <v>13</v>
      </c>
      <c r="HK21" s="137" t="s">
        <v>25</v>
      </c>
      <c r="HL21" s="138"/>
      <c r="HM21" s="21">
        <v>0</v>
      </c>
      <c r="HN21" s="14" t="s">
        <v>11</v>
      </c>
      <c r="HO21" s="135" t="s">
        <v>1</v>
      </c>
      <c r="HP21" s="136"/>
      <c r="HR21" s="11">
        <v>13</v>
      </c>
      <c r="HS21" s="137" t="s">
        <v>25</v>
      </c>
      <c r="HT21" s="138"/>
      <c r="HU21" s="21">
        <v>0</v>
      </c>
      <c r="HV21" s="14" t="s">
        <v>11</v>
      </c>
      <c r="HW21" s="135" t="s">
        <v>1</v>
      </c>
      <c r="HX21" s="136"/>
      <c r="HZ21" s="35">
        <v>13</v>
      </c>
      <c r="IA21" s="137" t="s">
        <v>25</v>
      </c>
      <c r="IB21" s="138"/>
      <c r="IC21" s="36">
        <f t="shared" si="0"/>
        <v>0</v>
      </c>
      <c r="ID21" s="14" t="s">
        <v>11</v>
      </c>
      <c r="IE21" s="135" t="s">
        <v>1</v>
      </c>
      <c r="IF21" s="136"/>
      <c r="IH21" s="20">
        <v>13</v>
      </c>
      <c r="II21" s="137" t="s">
        <v>25</v>
      </c>
      <c r="IJ21" s="138"/>
      <c r="IK21" s="21">
        <f t="shared" si="1"/>
        <v>8</v>
      </c>
      <c r="IL21" s="14" t="s">
        <v>11</v>
      </c>
      <c r="IM21" s="135" t="s">
        <v>1</v>
      </c>
      <c r="IN21" s="136"/>
    </row>
    <row r="22" spans="2:248" ht="16.5">
      <c r="B22" s="104">
        <v>14</v>
      </c>
      <c r="C22" s="129" t="s">
        <v>114</v>
      </c>
      <c r="D22" s="130"/>
      <c r="E22" s="107"/>
      <c r="F22" s="108"/>
      <c r="G22" s="133"/>
      <c r="H22" s="134"/>
      <c r="J22" s="11">
        <v>14</v>
      </c>
      <c r="K22" s="137" t="s">
        <v>114</v>
      </c>
      <c r="L22" s="138"/>
      <c r="M22" s="21">
        <v>2</v>
      </c>
      <c r="N22" s="14" t="s">
        <v>20</v>
      </c>
      <c r="O22" s="135" t="s">
        <v>1</v>
      </c>
      <c r="P22" s="136"/>
      <c r="R22" s="11">
        <v>14</v>
      </c>
      <c r="S22" s="137" t="s">
        <v>114</v>
      </c>
      <c r="T22" s="138"/>
      <c r="U22" s="21">
        <v>3</v>
      </c>
      <c r="V22" s="14" t="s">
        <v>20</v>
      </c>
      <c r="W22" s="135" t="s">
        <v>1</v>
      </c>
      <c r="X22" s="136"/>
      <c r="Z22" s="11">
        <v>14</v>
      </c>
      <c r="AA22" s="137" t="s">
        <v>114</v>
      </c>
      <c r="AB22" s="138"/>
      <c r="AC22" s="21">
        <v>2</v>
      </c>
      <c r="AD22" s="14" t="s">
        <v>20</v>
      </c>
      <c r="AE22" s="135" t="s">
        <v>1</v>
      </c>
      <c r="AF22" s="136"/>
      <c r="AH22" s="11">
        <v>14</v>
      </c>
      <c r="AI22" s="137" t="s">
        <v>114</v>
      </c>
      <c r="AJ22" s="138"/>
      <c r="AK22" s="21">
        <v>2</v>
      </c>
      <c r="AL22" s="14" t="s">
        <v>20</v>
      </c>
      <c r="AM22" s="135" t="s">
        <v>1</v>
      </c>
      <c r="AN22" s="136"/>
      <c r="AP22" s="11">
        <v>14</v>
      </c>
      <c r="AQ22" s="137" t="s">
        <v>114</v>
      </c>
      <c r="AR22" s="138"/>
      <c r="AS22" s="21">
        <v>1</v>
      </c>
      <c r="AT22" s="14" t="s">
        <v>20</v>
      </c>
      <c r="AU22" s="135" t="s">
        <v>1</v>
      </c>
      <c r="AV22" s="136"/>
      <c r="AX22" s="11">
        <v>14</v>
      </c>
      <c r="AY22" s="137" t="s">
        <v>114</v>
      </c>
      <c r="AZ22" s="138"/>
      <c r="BA22" s="21">
        <v>2</v>
      </c>
      <c r="BB22" s="14" t="s">
        <v>20</v>
      </c>
      <c r="BC22" s="135" t="s">
        <v>1</v>
      </c>
      <c r="BD22" s="136"/>
      <c r="BF22" s="35">
        <v>14</v>
      </c>
      <c r="BG22" s="137" t="s">
        <v>114</v>
      </c>
      <c r="BH22" s="138"/>
      <c r="BI22" s="36">
        <f t="shared" si="3"/>
        <v>12</v>
      </c>
      <c r="BJ22" s="14" t="s">
        <v>20</v>
      </c>
      <c r="BK22" s="135" t="s">
        <v>1</v>
      </c>
      <c r="BL22" s="136"/>
      <c r="BN22" s="11">
        <v>14</v>
      </c>
      <c r="BO22" s="137" t="s">
        <v>134</v>
      </c>
      <c r="BP22" s="138"/>
      <c r="BQ22" s="21">
        <v>1</v>
      </c>
      <c r="BR22" s="14" t="s">
        <v>17</v>
      </c>
      <c r="BS22" s="135" t="s">
        <v>1</v>
      </c>
      <c r="BT22" s="136"/>
      <c r="BV22" s="11">
        <v>14</v>
      </c>
      <c r="BW22" s="137" t="s">
        <v>114</v>
      </c>
      <c r="BX22" s="138"/>
      <c r="BY22" s="21">
        <v>2</v>
      </c>
      <c r="BZ22" s="14" t="s">
        <v>17</v>
      </c>
      <c r="CA22" s="135" t="s">
        <v>1</v>
      </c>
      <c r="CB22" s="136"/>
      <c r="CD22" s="11">
        <v>14</v>
      </c>
      <c r="CE22" s="137" t="s">
        <v>114</v>
      </c>
      <c r="CF22" s="138"/>
      <c r="CG22" s="21">
        <v>2</v>
      </c>
      <c r="CH22" s="14" t="s">
        <v>17</v>
      </c>
      <c r="CI22" s="135" t="s">
        <v>1</v>
      </c>
      <c r="CJ22" s="136"/>
      <c r="CL22" s="11">
        <v>14</v>
      </c>
      <c r="CM22" s="137" t="s">
        <v>140</v>
      </c>
      <c r="CN22" s="138"/>
      <c r="CO22" s="21">
        <v>2</v>
      </c>
      <c r="CP22" s="14" t="s">
        <v>17</v>
      </c>
      <c r="CQ22" s="135" t="s">
        <v>1</v>
      </c>
      <c r="CR22" s="136"/>
      <c r="CT22" s="11">
        <v>14</v>
      </c>
      <c r="CU22" s="137" t="s">
        <v>114</v>
      </c>
      <c r="CV22" s="138"/>
      <c r="CW22" s="21">
        <v>2</v>
      </c>
      <c r="CX22" s="14" t="s">
        <v>20</v>
      </c>
      <c r="CY22" s="135" t="s">
        <v>1</v>
      </c>
      <c r="CZ22" s="136"/>
      <c r="DB22" s="11">
        <v>14</v>
      </c>
      <c r="DC22" s="137" t="s">
        <v>114</v>
      </c>
      <c r="DD22" s="138"/>
      <c r="DE22" s="21">
        <v>2</v>
      </c>
      <c r="DF22" s="14" t="s">
        <v>20</v>
      </c>
      <c r="DG22" s="135" t="s">
        <v>1</v>
      </c>
      <c r="DH22" s="136"/>
      <c r="DJ22" s="11">
        <v>14</v>
      </c>
      <c r="DK22" s="137" t="s">
        <v>113</v>
      </c>
      <c r="DL22" s="138"/>
      <c r="DM22" s="21">
        <v>6</v>
      </c>
      <c r="DN22" s="14" t="s">
        <v>20</v>
      </c>
      <c r="DO22" s="135" t="s">
        <v>1</v>
      </c>
      <c r="DP22" s="136"/>
      <c r="DR22" s="11">
        <v>14</v>
      </c>
      <c r="DS22" s="137" t="s">
        <v>113</v>
      </c>
      <c r="DT22" s="138"/>
      <c r="DU22" s="21">
        <v>2</v>
      </c>
      <c r="DV22" s="14" t="s">
        <v>17</v>
      </c>
      <c r="DW22" s="135" t="s">
        <v>1</v>
      </c>
      <c r="DX22" s="136"/>
      <c r="DZ22" s="11">
        <v>14</v>
      </c>
      <c r="EA22" s="137" t="s">
        <v>113</v>
      </c>
      <c r="EB22" s="138"/>
      <c r="EC22" s="21">
        <v>1</v>
      </c>
      <c r="ED22" s="14" t="s">
        <v>17</v>
      </c>
      <c r="EE22" s="135" t="s">
        <v>1</v>
      </c>
      <c r="EF22" s="136"/>
      <c r="EH22" s="11">
        <v>14</v>
      </c>
      <c r="EI22" s="137" t="s">
        <v>113</v>
      </c>
      <c r="EJ22" s="138"/>
      <c r="EK22" s="21">
        <v>3</v>
      </c>
      <c r="EL22" s="14" t="s">
        <v>20</v>
      </c>
      <c r="EM22" s="135" t="s">
        <v>1</v>
      </c>
      <c r="EN22" s="136"/>
      <c r="EP22" s="11">
        <v>14</v>
      </c>
      <c r="EQ22" s="137" t="s">
        <v>113</v>
      </c>
      <c r="ER22" s="138"/>
      <c r="ES22" s="21">
        <v>1</v>
      </c>
      <c r="ET22" s="14" t="s">
        <v>17</v>
      </c>
      <c r="EU22" s="135" t="s">
        <v>1</v>
      </c>
      <c r="EV22" s="136"/>
      <c r="EX22" s="11">
        <v>14</v>
      </c>
      <c r="EY22" s="137" t="s">
        <v>113</v>
      </c>
      <c r="EZ22" s="138"/>
      <c r="FA22" s="21">
        <v>1</v>
      </c>
      <c r="FB22" s="14" t="s">
        <v>17</v>
      </c>
      <c r="FC22" s="135" t="s">
        <v>1</v>
      </c>
      <c r="FD22" s="136"/>
      <c r="FF22" s="35">
        <v>14</v>
      </c>
      <c r="FG22" s="137" t="s">
        <v>114</v>
      </c>
      <c r="FH22" s="138"/>
      <c r="FI22" s="36">
        <f>BQ24+BY22+CG22+CO22++CW22++DE22+DM24+DU23+EC23+EK23+ES23++FA23</f>
        <v>20</v>
      </c>
      <c r="FJ22" s="14" t="s">
        <v>20</v>
      </c>
      <c r="FK22" s="135" t="s">
        <v>1</v>
      </c>
      <c r="FL22" s="136"/>
      <c r="FN22" s="11">
        <v>14</v>
      </c>
      <c r="FO22" s="137" t="s">
        <v>134</v>
      </c>
      <c r="FP22" s="138"/>
      <c r="FQ22" s="21">
        <v>6</v>
      </c>
      <c r="FR22" s="14" t="s">
        <v>17</v>
      </c>
      <c r="FS22" s="135" t="s">
        <v>1</v>
      </c>
      <c r="FT22" s="136"/>
      <c r="FV22" s="11">
        <v>14</v>
      </c>
      <c r="FW22" s="137" t="s">
        <v>113</v>
      </c>
      <c r="FX22" s="138"/>
      <c r="FY22" s="21">
        <v>6</v>
      </c>
      <c r="FZ22" s="14" t="s">
        <v>17</v>
      </c>
      <c r="GA22" s="135" t="s">
        <v>1</v>
      </c>
      <c r="GB22" s="136"/>
      <c r="GD22" s="11">
        <v>14</v>
      </c>
      <c r="GE22" s="137" t="s">
        <v>113</v>
      </c>
      <c r="GF22" s="138"/>
      <c r="GG22" s="21">
        <v>6</v>
      </c>
      <c r="GH22" s="14" t="s">
        <v>17</v>
      </c>
      <c r="GI22" s="135" t="s">
        <v>1</v>
      </c>
      <c r="GJ22" s="136"/>
      <c r="GL22" s="11">
        <v>14</v>
      </c>
      <c r="GM22" s="137" t="s">
        <v>114</v>
      </c>
      <c r="GN22" s="138"/>
      <c r="GO22" s="21">
        <v>2</v>
      </c>
      <c r="GP22" s="14" t="s">
        <v>20</v>
      </c>
      <c r="GQ22" s="135" t="s">
        <v>1</v>
      </c>
      <c r="GR22" s="136"/>
      <c r="GT22" s="11">
        <v>14</v>
      </c>
      <c r="GU22" s="137" t="s">
        <v>115</v>
      </c>
      <c r="GV22" s="138"/>
      <c r="GW22" s="21">
        <v>4</v>
      </c>
      <c r="GX22" s="14" t="s">
        <v>17</v>
      </c>
      <c r="GY22" s="135" t="s">
        <v>1</v>
      </c>
      <c r="GZ22" s="136"/>
      <c r="HB22" s="11">
        <v>14</v>
      </c>
      <c r="HC22" s="137" t="s">
        <v>115</v>
      </c>
      <c r="HD22" s="138"/>
      <c r="HE22" s="21">
        <v>4</v>
      </c>
      <c r="HF22" s="14" t="s">
        <v>20</v>
      </c>
      <c r="HG22" s="135" t="s">
        <v>1</v>
      </c>
      <c r="HH22" s="136"/>
      <c r="HJ22" s="11">
        <v>14</v>
      </c>
      <c r="HK22" s="137" t="s">
        <v>115</v>
      </c>
      <c r="HL22" s="138"/>
      <c r="HM22" s="21">
        <v>3</v>
      </c>
      <c r="HN22" s="14" t="s">
        <v>17</v>
      </c>
      <c r="HO22" s="135" t="s">
        <v>1</v>
      </c>
      <c r="HP22" s="136"/>
      <c r="HR22" s="11">
        <v>14</v>
      </c>
      <c r="HS22" s="187" t="s">
        <v>113</v>
      </c>
      <c r="HT22" s="188"/>
      <c r="HU22" s="21">
        <v>4</v>
      </c>
      <c r="HV22" s="14" t="s">
        <v>17</v>
      </c>
      <c r="HW22" s="135" t="s">
        <v>1</v>
      </c>
      <c r="HX22" s="136"/>
      <c r="HZ22" s="35">
        <v>14</v>
      </c>
      <c r="IA22" s="137" t="s">
        <v>140</v>
      </c>
      <c r="IB22" s="138"/>
      <c r="IC22" s="36">
        <f>FQ23+FY23+GG23+GO22+GW23+HE23+HM23+HU23</f>
        <v>14</v>
      </c>
      <c r="ID22" s="14"/>
      <c r="IE22" s="135" t="s">
        <v>1</v>
      </c>
      <c r="IF22" s="136"/>
      <c r="IH22" s="20">
        <v>14</v>
      </c>
      <c r="II22" s="137" t="s">
        <v>140</v>
      </c>
      <c r="IJ22" s="138"/>
      <c r="IK22" s="21">
        <f t="shared" si="1"/>
        <v>46</v>
      </c>
      <c r="IL22" s="14" t="s">
        <v>20</v>
      </c>
      <c r="IM22" s="135" t="s">
        <v>1</v>
      </c>
      <c r="IN22" s="136"/>
    </row>
    <row r="23" spans="2:248" ht="16.5">
      <c r="B23" s="104">
        <v>15</v>
      </c>
      <c r="C23" s="129" t="s">
        <v>134</v>
      </c>
      <c r="D23" s="130"/>
      <c r="E23" s="107"/>
      <c r="F23" s="108"/>
      <c r="G23" s="133"/>
      <c r="H23" s="134"/>
      <c r="J23" s="11">
        <v>15</v>
      </c>
      <c r="K23" s="137" t="s">
        <v>143</v>
      </c>
      <c r="L23" s="138"/>
      <c r="M23" s="21">
        <v>39</v>
      </c>
      <c r="N23" s="14" t="s">
        <v>20</v>
      </c>
      <c r="O23" s="135" t="s">
        <v>1</v>
      </c>
      <c r="P23" s="136"/>
      <c r="R23" s="11">
        <v>15</v>
      </c>
      <c r="S23" s="137" t="s">
        <v>134</v>
      </c>
      <c r="T23" s="138"/>
      <c r="U23" s="21">
        <v>37</v>
      </c>
      <c r="V23" s="14" t="s">
        <v>20</v>
      </c>
      <c r="W23" s="135" t="s">
        <v>1</v>
      </c>
      <c r="X23" s="136"/>
      <c r="Z23" s="11">
        <v>15</v>
      </c>
      <c r="AA23" s="137" t="s">
        <v>134</v>
      </c>
      <c r="AB23" s="138"/>
      <c r="AC23" s="21">
        <v>27</v>
      </c>
      <c r="AD23" s="14" t="s">
        <v>20</v>
      </c>
      <c r="AE23" s="135" t="s">
        <v>1</v>
      </c>
      <c r="AF23" s="136"/>
      <c r="AH23" s="11">
        <v>15</v>
      </c>
      <c r="AI23" s="137" t="s">
        <v>134</v>
      </c>
      <c r="AJ23" s="138"/>
      <c r="AK23" s="21">
        <v>25</v>
      </c>
      <c r="AL23" s="14" t="s">
        <v>20</v>
      </c>
      <c r="AM23" s="135" t="s">
        <v>1</v>
      </c>
      <c r="AN23" s="136"/>
      <c r="AP23" s="11">
        <v>15</v>
      </c>
      <c r="AQ23" s="137" t="s">
        <v>113</v>
      </c>
      <c r="AR23" s="138"/>
      <c r="AS23" s="21">
        <v>28</v>
      </c>
      <c r="AT23" s="14" t="s">
        <v>20</v>
      </c>
      <c r="AU23" s="135" t="s">
        <v>1</v>
      </c>
      <c r="AV23" s="136"/>
      <c r="AX23" s="11">
        <v>15</v>
      </c>
      <c r="AY23" s="137" t="s">
        <v>134</v>
      </c>
      <c r="AZ23" s="138"/>
      <c r="BA23" s="21">
        <v>3</v>
      </c>
      <c r="BB23" s="14" t="s">
        <v>20</v>
      </c>
      <c r="BC23" s="135" t="s">
        <v>1</v>
      </c>
      <c r="BD23" s="136"/>
      <c r="BF23" s="35">
        <v>15</v>
      </c>
      <c r="BG23" s="137" t="s">
        <v>134</v>
      </c>
      <c r="BH23" s="138"/>
      <c r="BI23" s="36">
        <f t="shared" si="3"/>
        <v>159</v>
      </c>
      <c r="BJ23" s="14" t="s">
        <v>20</v>
      </c>
      <c r="BK23" s="135" t="s">
        <v>1</v>
      </c>
      <c r="BL23" s="136"/>
      <c r="BN23" s="11">
        <v>15</v>
      </c>
      <c r="BO23" s="137" t="s">
        <v>114</v>
      </c>
      <c r="BP23" s="138"/>
      <c r="BQ23" s="21">
        <v>2</v>
      </c>
      <c r="BR23" s="14" t="s">
        <v>20</v>
      </c>
      <c r="BS23" s="135" t="s">
        <v>1</v>
      </c>
      <c r="BT23" s="136"/>
      <c r="BV23" s="11">
        <v>15</v>
      </c>
      <c r="BW23" s="137" t="s">
        <v>134</v>
      </c>
      <c r="BX23" s="138"/>
      <c r="BY23" s="21">
        <v>3</v>
      </c>
      <c r="BZ23" s="14" t="s">
        <v>17</v>
      </c>
      <c r="CA23" s="135" t="s">
        <v>1</v>
      </c>
      <c r="CB23" s="136"/>
      <c r="CD23" s="11">
        <v>15</v>
      </c>
      <c r="CE23" s="137" t="s">
        <v>134</v>
      </c>
      <c r="CF23" s="138"/>
      <c r="CG23" s="21">
        <v>26</v>
      </c>
      <c r="CH23" s="14" t="s">
        <v>17</v>
      </c>
      <c r="CI23" s="135" t="s">
        <v>1</v>
      </c>
      <c r="CJ23" s="136"/>
      <c r="CL23" s="11">
        <v>15</v>
      </c>
      <c r="CM23" s="137" t="s">
        <v>139</v>
      </c>
      <c r="CN23" s="138"/>
      <c r="CO23" s="21">
        <v>28</v>
      </c>
      <c r="CP23" s="14" t="s">
        <v>17</v>
      </c>
      <c r="CQ23" s="135" t="s">
        <v>1</v>
      </c>
      <c r="CR23" s="136"/>
      <c r="CT23" s="11">
        <v>15</v>
      </c>
      <c r="CU23" s="137" t="s">
        <v>115</v>
      </c>
      <c r="CV23" s="138"/>
      <c r="CW23" s="21">
        <v>34</v>
      </c>
      <c r="CX23" s="14" t="s">
        <v>20</v>
      </c>
      <c r="CY23" s="135" t="s">
        <v>1</v>
      </c>
      <c r="CZ23" s="136"/>
      <c r="DB23" s="11">
        <v>15</v>
      </c>
      <c r="DC23" s="137" t="s">
        <v>134</v>
      </c>
      <c r="DD23" s="138"/>
      <c r="DE23" s="21">
        <v>19</v>
      </c>
      <c r="DF23" s="14" t="s">
        <v>20</v>
      </c>
      <c r="DG23" s="135" t="s">
        <v>1</v>
      </c>
      <c r="DH23" s="136"/>
      <c r="DJ23" s="11">
        <v>15</v>
      </c>
      <c r="DK23" s="137"/>
      <c r="DL23" s="138"/>
      <c r="DM23" s="21"/>
      <c r="DN23" s="14"/>
      <c r="DO23" s="135"/>
      <c r="DP23" s="136"/>
      <c r="DR23" s="11">
        <v>15</v>
      </c>
      <c r="DS23" s="137" t="s">
        <v>114</v>
      </c>
      <c r="DT23" s="138"/>
      <c r="DU23" s="21">
        <v>2</v>
      </c>
      <c r="DV23" s="14" t="s">
        <v>17</v>
      </c>
      <c r="DW23" s="135" t="s">
        <v>1</v>
      </c>
      <c r="DX23" s="136"/>
      <c r="DZ23" s="11">
        <v>15</v>
      </c>
      <c r="EA23" s="137" t="s">
        <v>114</v>
      </c>
      <c r="EB23" s="138"/>
      <c r="EC23" s="21">
        <v>2</v>
      </c>
      <c r="ED23" s="14" t="s">
        <v>17</v>
      </c>
      <c r="EE23" s="135" t="s">
        <v>1</v>
      </c>
      <c r="EF23" s="136"/>
      <c r="EH23" s="11">
        <v>15</v>
      </c>
      <c r="EI23" s="137" t="s">
        <v>114</v>
      </c>
      <c r="EJ23" s="138"/>
      <c r="EK23" s="21">
        <v>2</v>
      </c>
      <c r="EL23" s="14" t="s">
        <v>20</v>
      </c>
      <c r="EM23" s="135" t="s">
        <v>1</v>
      </c>
      <c r="EN23" s="136"/>
      <c r="EP23" s="11">
        <v>15</v>
      </c>
      <c r="EQ23" s="137" t="s">
        <v>114</v>
      </c>
      <c r="ER23" s="138"/>
      <c r="ES23" s="21">
        <v>2</v>
      </c>
      <c r="ET23" s="14" t="s">
        <v>17</v>
      </c>
      <c r="EU23" s="135" t="s">
        <v>1</v>
      </c>
      <c r="EV23" s="136"/>
      <c r="EX23" s="11">
        <v>15</v>
      </c>
      <c r="EY23" s="137" t="s">
        <v>114</v>
      </c>
      <c r="EZ23" s="138"/>
      <c r="FA23" s="21">
        <v>2</v>
      </c>
      <c r="FB23" s="14" t="s">
        <v>17</v>
      </c>
      <c r="FC23" s="135" t="s">
        <v>1</v>
      </c>
      <c r="FD23" s="136"/>
      <c r="FF23" s="35">
        <v>15</v>
      </c>
      <c r="FG23" s="137" t="s">
        <v>134</v>
      </c>
      <c r="FH23" s="138"/>
      <c r="FI23" s="36">
        <f>BQ22+BY23+CO23+CW23+DE23+DM23+DU22+EC22+EK22+ES22+FA22</f>
        <v>93</v>
      </c>
      <c r="FJ23" s="14" t="s">
        <v>20</v>
      </c>
      <c r="FK23" s="135" t="s">
        <v>1</v>
      </c>
      <c r="FL23" s="136"/>
      <c r="FN23" s="11">
        <v>15</v>
      </c>
      <c r="FO23" s="137" t="s">
        <v>114</v>
      </c>
      <c r="FP23" s="138"/>
      <c r="FQ23" s="21">
        <v>1</v>
      </c>
      <c r="FR23" s="14" t="s">
        <v>17</v>
      </c>
      <c r="FS23" s="135" t="s">
        <v>1</v>
      </c>
      <c r="FT23" s="136"/>
      <c r="FV23" s="11">
        <v>15</v>
      </c>
      <c r="FW23" s="137" t="s">
        <v>114</v>
      </c>
      <c r="FX23" s="138"/>
      <c r="FY23" s="21">
        <v>1</v>
      </c>
      <c r="FZ23" s="14" t="s">
        <v>17</v>
      </c>
      <c r="GA23" s="135" t="s">
        <v>1</v>
      </c>
      <c r="GB23" s="136"/>
      <c r="GD23" s="11">
        <v>15</v>
      </c>
      <c r="GE23" s="137" t="s">
        <v>114</v>
      </c>
      <c r="GF23" s="138"/>
      <c r="GG23" s="21">
        <v>2</v>
      </c>
      <c r="GH23" s="14" t="s">
        <v>20</v>
      </c>
      <c r="GI23" s="135" t="s">
        <v>1</v>
      </c>
      <c r="GJ23" s="136"/>
      <c r="GL23" s="11">
        <v>15</v>
      </c>
      <c r="GM23" s="137" t="s">
        <v>113</v>
      </c>
      <c r="GN23" s="138"/>
      <c r="GO23" s="21">
        <v>6</v>
      </c>
      <c r="GP23" s="14" t="s">
        <v>20</v>
      </c>
      <c r="GQ23" s="135" t="s">
        <v>1</v>
      </c>
      <c r="GR23" s="136"/>
      <c r="GT23" s="11">
        <v>15</v>
      </c>
      <c r="GU23" s="137" t="s">
        <v>114</v>
      </c>
      <c r="GV23" s="138"/>
      <c r="GW23" s="21">
        <v>2</v>
      </c>
      <c r="GX23" s="14" t="s">
        <v>17</v>
      </c>
      <c r="GY23" s="135" t="s">
        <v>1</v>
      </c>
      <c r="GZ23" s="136"/>
      <c r="HB23" s="11">
        <v>15</v>
      </c>
      <c r="HC23" s="137" t="s">
        <v>114</v>
      </c>
      <c r="HD23" s="138"/>
      <c r="HE23" s="21">
        <v>2</v>
      </c>
      <c r="HF23" s="14" t="s">
        <v>20</v>
      </c>
      <c r="HG23" s="135" t="s">
        <v>1</v>
      </c>
      <c r="HH23" s="136"/>
      <c r="HJ23" s="11">
        <v>15</v>
      </c>
      <c r="HK23" s="137" t="s">
        <v>114</v>
      </c>
      <c r="HL23" s="138"/>
      <c r="HM23" s="21">
        <v>2</v>
      </c>
      <c r="HN23" s="14" t="s">
        <v>17</v>
      </c>
      <c r="HO23" s="135" t="s">
        <v>1</v>
      </c>
      <c r="HP23" s="136"/>
      <c r="HR23" s="11">
        <v>15</v>
      </c>
      <c r="HS23" s="137" t="s">
        <v>114</v>
      </c>
      <c r="HT23" s="138"/>
      <c r="HU23" s="21">
        <v>2</v>
      </c>
      <c r="HV23" s="14" t="s">
        <v>17</v>
      </c>
      <c r="HW23" s="135" t="s">
        <v>1</v>
      </c>
      <c r="HX23" s="136"/>
      <c r="HZ23" s="35">
        <v>15</v>
      </c>
      <c r="IA23" s="137" t="s">
        <v>113</v>
      </c>
      <c r="IB23" s="138"/>
      <c r="IC23" s="36">
        <f>FQ22+FY22+GG22+GO23+GW22+HE22+HM22+HU22</f>
        <v>39</v>
      </c>
      <c r="ID23" s="14"/>
      <c r="IE23" s="135" t="s">
        <v>1</v>
      </c>
      <c r="IF23" s="136"/>
      <c r="IH23" s="20">
        <v>15</v>
      </c>
      <c r="II23" s="137" t="s">
        <v>113</v>
      </c>
      <c r="IJ23" s="138"/>
      <c r="IK23" s="21">
        <f t="shared" si="1"/>
        <v>291</v>
      </c>
      <c r="IL23" s="14" t="s">
        <v>20</v>
      </c>
      <c r="IM23" s="135" t="s">
        <v>1</v>
      </c>
      <c r="IN23" s="136"/>
    </row>
    <row r="24" spans="2:248" ht="16.5">
      <c r="B24" s="104">
        <v>16</v>
      </c>
      <c r="C24" s="131"/>
      <c r="D24" s="132"/>
      <c r="E24" s="107"/>
      <c r="F24" s="108"/>
      <c r="G24" s="133"/>
      <c r="H24" s="134"/>
      <c r="J24" s="11">
        <v>16</v>
      </c>
      <c r="K24" s="12"/>
      <c r="L24" s="13"/>
      <c r="M24" s="21"/>
      <c r="N24" s="14"/>
      <c r="O24" s="135"/>
      <c r="P24" s="136"/>
      <c r="R24" s="11">
        <v>16</v>
      </c>
      <c r="S24" s="22"/>
      <c r="T24" s="13"/>
      <c r="U24" s="21"/>
      <c r="V24" s="14"/>
      <c r="W24" s="135"/>
      <c r="X24" s="136"/>
      <c r="Z24" s="11">
        <v>16</v>
      </c>
      <c r="AA24" s="22"/>
      <c r="AB24" s="13"/>
      <c r="AC24" s="21"/>
      <c r="AD24" s="14"/>
      <c r="AE24" s="135"/>
      <c r="AF24" s="136"/>
      <c r="AH24" s="11">
        <v>16</v>
      </c>
      <c r="AI24" s="22"/>
      <c r="AJ24" s="13"/>
      <c r="AK24" s="21"/>
      <c r="AL24" s="14"/>
      <c r="AM24" s="135"/>
      <c r="AN24" s="136"/>
      <c r="AP24" s="11">
        <v>16</v>
      </c>
      <c r="AQ24" s="22"/>
      <c r="AR24" s="13"/>
      <c r="AS24" s="21"/>
      <c r="AT24" s="14"/>
      <c r="AU24" s="135"/>
      <c r="AV24" s="136"/>
      <c r="AX24" s="11">
        <v>16</v>
      </c>
      <c r="AY24" s="22"/>
      <c r="AZ24" s="13"/>
      <c r="BA24" s="21"/>
      <c r="BB24" s="14"/>
      <c r="BC24" s="135"/>
      <c r="BD24" s="136"/>
      <c r="BF24" s="35">
        <v>16</v>
      </c>
      <c r="BG24" s="22"/>
      <c r="BH24" s="13"/>
      <c r="BI24" s="36"/>
      <c r="BJ24" s="14"/>
      <c r="BK24" s="135"/>
      <c r="BL24" s="136"/>
      <c r="BN24" s="11">
        <v>16</v>
      </c>
      <c r="BO24" s="137"/>
      <c r="BP24" s="138"/>
      <c r="BQ24" s="21"/>
      <c r="BR24" s="14"/>
      <c r="BS24" s="135"/>
      <c r="BT24" s="136"/>
      <c r="BV24" s="11">
        <v>16</v>
      </c>
      <c r="BW24" s="137" t="s">
        <v>133</v>
      </c>
      <c r="BX24" s="138"/>
      <c r="BY24" s="21">
        <v>0</v>
      </c>
      <c r="BZ24" s="14" t="s">
        <v>17</v>
      </c>
      <c r="CA24" s="135" t="s">
        <v>1</v>
      </c>
      <c r="CB24" s="136"/>
      <c r="CD24" s="11">
        <v>16</v>
      </c>
      <c r="CE24" s="137" t="s">
        <v>133</v>
      </c>
      <c r="CF24" s="138"/>
      <c r="CG24" s="21">
        <v>0</v>
      </c>
      <c r="CH24" s="14" t="s">
        <v>17</v>
      </c>
      <c r="CI24" s="135" t="s">
        <v>1</v>
      </c>
      <c r="CJ24" s="136"/>
      <c r="CL24" s="11">
        <v>16</v>
      </c>
      <c r="CM24" s="137"/>
      <c r="CN24" s="138"/>
      <c r="CO24" s="21"/>
      <c r="CP24" s="14"/>
      <c r="CQ24" s="135"/>
      <c r="CR24" s="136"/>
      <c r="CT24" s="11">
        <v>16</v>
      </c>
      <c r="CU24" s="22"/>
      <c r="CV24" s="13"/>
      <c r="CW24" s="21"/>
      <c r="CX24" s="14"/>
      <c r="CY24" s="135"/>
      <c r="CZ24" s="136"/>
      <c r="DB24" s="11">
        <v>16</v>
      </c>
      <c r="DC24" s="22"/>
      <c r="DD24" s="13"/>
      <c r="DE24" s="21"/>
      <c r="DF24" s="14"/>
      <c r="DG24" s="135"/>
      <c r="DH24" s="136"/>
      <c r="DJ24" s="11">
        <v>16</v>
      </c>
      <c r="DK24" s="137"/>
      <c r="DL24" s="138"/>
      <c r="DM24" s="21"/>
      <c r="DN24" s="14"/>
      <c r="DO24" s="135"/>
      <c r="DP24" s="136"/>
      <c r="DR24" s="11">
        <v>16</v>
      </c>
      <c r="DS24" s="22"/>
      <c r="DT24" s="13"/>
      <c r="DU24" s="21"/>
      <c r="DV24" s="14"/>
      <c r="DW24" s="135"/>
      <c r="DX24" s="136"/>
      <c r="DZ24" s="11">
        <v>16</v>
      </c>
      <c r="EA24" s="137"/>
      <c r="EB24" s="138"/>
      <c r="EC24" s="21"/>
      <c r="ED24" s="14"/>
      <c r="EE24" s="135"/>
      <c r="EF24" s="136"/>
      <c r="EH24" s="11">
        <v>16</v>
      </c>
      <c r="EI24" s="137" t="s">
        <v>160</v>
      </c>
      <c r="EJ24" s="138"/>
      <c r="EK24" s="21"/>
      <c r="EL24" s="14" t="s">
        <v>17</v>
      </c>
      <c r="EM24" s="135" t="s">
        <v>1</v>
      </c>
      <c r="EN24" s="136"/>
      <c r="EP24" s="11">
        <v>16</v>
      </c>
      <c r="EQ24" s="137" t="s">
        <v>160</v>
      </c>
      <c r="ER24" s="138"/>
      <c r="ES24" s="21">
        <v>0</v>
      </c>
      <c r="ET24" s="14" t="s">
        <v>17</v>
      </c>
      <c r="EU24" s="135" t="s">
        <v>1</v>
      </c>
      <c r="EV24" s="136"/>
      <c r="EX24" s="11">
        <v>16</v>
      </c>
      <c r="EY24" s="137" t="s">
        <v>132</v>
      </c>
      <c r="EZ24" s="138"/>
      <c r="FA24" s="21">
        <v>0</v>
      </c>
      <c r="FB24" s="14" t="s">
        <v>17</v>
      </c>
      <c r="FC24" s="135" t="s">
        <v>1</v>
      </c>
      <c r="FD24" s="136"/>
      <c r="FF24" s="35">
        <v>16</v>
      </c>
      <c r="FG24" s="22"/>
      <c r="FH24" s="13"/>
      <c r="FI24" s="36"/>
      <c r="FJ24" s="14"/>
      <c r="FK24" s="135"/>
      <c r="FL24" s="136"/>
      <c r="FN24" s="11">
        <v>16</v>
      </c>
      <c r="FO24" s="137" t="s">
        <v>133</v>
      </c>
      <c r="FP24" s="138"/>
      <c r="FQ24" s="21">
        <v>0</v>
      </c>
      <c r="FR24" s="14" t="s">
        <v>17</v>
      </c>
      <c r="FS24" s="135" t="s">
        <v>1</v>
      </c>
      <c r="FT24" s="136"/>
      <c r="FV24" s="11">
        <v>16</v>
      </c>
      <c r="FW24" s="137"/>
      <c r="FX24" s="138"/>
      <c r="FY24" s="21"/>
      <c r="FZ24" s="14"/>
      <c r="GA24" s="135"/>
      <c r="GB24" s="136"/>
      <c r="GD24" s="11">
        <v>16</v>
      </c>
      <c r="GE24" s="137"/>
      <c r="GF24" s="138"/>
      <c r="GG24" s="21"/>
      <c r="GH24" s="14"/>
      <c r="GI24" s="135"/>
      <c r="GJ24" s="136"/>
      <c r="GL24" s="11">
        <v>16</v>
      </c>
      <c r="GM24" s="22"/>
      <c r="GN24" s="13"/>
      <c r="GO24" s="21"/>
      <c r="GP24" s="14"/>
      <c r="GQ24" s="135"/>
      <c r="GR24" s="136"/>
      <c r="GT24" s="11">
        <v>16</v>
      </c>
      <c r="GU24" s="137"/>
      <c r="GV24" s="138"/>
      <c r="GW24" s="21"/>
      <c r="GX24" s="14"/>
      <c r="GY24" s="135"/>
      <c r="GZ24" s="136"/>
      <c r="HB24" s="11">
        <v>16</v>
      </c>
      <c r="HC24" s="137" t="s">
        <v>133</v>
      </c>
      <c r="HD24" s="138"/>
      <c r="HE24" s="21">
        <v>0</v>
      </c>
      <c r="HF24" s="14" t="s">
        <v>17</v>
      </c>
      <c r="HG24" s="135" t="s">
        <v>1</v>
      </c>
      <c r="HH24" s="136"/>
      <c r="HJ24" s="11">
        <v>16</v>
      </c>
      <c r="HK24" s="22" t="s">
        <v>133</v>
      </c>
      <c r="HL24" s="13"/>
      <c r="HM24" s="21">
        <v>0</v>
      </c>
      <c r="HN24" s="14" t="s">
        <v>17</v>
      </c>
      <c r="HO24" s="135" t="s">
        <v>1</v>
      </c>
      <c r="HP24" s="136"/>
      <c r="HR24" s="11">
        <v>16</v>
      </c>
      <c r="HS24" s="22"/>
      <c r="HT24" s="13"/>
      <c r="HU24" s="21"/>
      <c r="HV24" s="14"/>
      <c r="HW24" s="135"/>
      <c r="HX24" s="136"/>
      <c r="HZ24" s="35">
        <v>16</v>
      </c>
      <c r="IA24" s="22"/>
      <c r="IB24" s="13"/>
      <c r="IC24" s="36"/>
      <c r="ID24" s="14"/>
      <c r="IE24" s="135"/>
      <c r="IF24" s="136"/>
      <c r="IH24" s="20">
        <v>16</v>
      </c>
      <c r="II24" s="22"/>
      <c r="IJ24" s="13"/>
      <c r="IK24" s="21"/>
      <c r="IL24" s="14"/>
      <c r="IM24" s="135"/>
      <c r="IN24" s="136"/>
    </row>
    <row r="25" spans="2:248" ht="16.5">
      <c r="B25" s="104">
        <v>17</v>
      </c>
      <c r="C25" s="131"/>
      <c r="D25" s="132"/>
      <c r="E25" s="107"/>
      <c r="F25" s="108"/>
      <c r="G25" s="133"/>
      <c r="H25" s="134"/>
      <c r="J25" s="11">
        <v>17</v>
      </c>
      <c r="K25" s="12"/>
      <c r="L25" s="13"/>
      <c r="M25" s="21"/>
      <c r="N25" s="14"/>
      <c r="O25" s="135"/>
      <c r="P25" s="136"/>
      <c r="R25" s="11">
        <v>17</v>
      </c>
      <c r="S25" s="12"/>
      <c r="T25" s="13"/>
      <c r="U25" s="21"/>
      <c r="V25" s="14"/>
      <c r="W25" s="135"/>
      <c r="X25" s="136"/>
      <c r="Z25" s="11">
        <v>17</v>
      </c>
      <c r="AA25" s="12"/>
      <c r="AB25" s="13"/>
      <c r="AC25" s="21"/>
      <c r="AD25" s="14"/>
      <c r="AE25" s="135"/>
      <c r="AF25" s="136"/>
      <c r="AH25" s="11">
        <v>17</v>
      </c>
      <c r="AI25" s="12"/>
      <c r="AJ25" s="13"/>
      <c r="AK25" s="21"/>
      <c r="AL25" s="14"/>
      <c r="AM25" s="135"/>
      <c r="AN25" s="136"/>
      <c r="AP25" s="11">
        <v>17</v>
      </c>
      <c r="AQ25" s="12"/>
      <c r="AR25" s="13"/>
      <c r="AS25" s="21"/>
      <c r="AT25" s="14"/>
      <c r="AU25" s="135"/>
      <c r="AV25" s="136"/>
      <c r="AX25" s="11">
        <v>17</v>
      </c>
      <c r="AY25" s="12"/>
      <c r="AZ25" s="13"/>
      <c r="BA25" s="21"/>
      <c r="BB25" s="14"/>
      <c r="BC25" s="135"/>
      <c r="BD25" s="136"/>
      <c r="BF25" s="35">
        <v>17</v>
      </c>
      <c r="BG25" s="12"/>
      <c r="BH25" s="13"/>
      <c r="BI25" s="36"/>
      <c r="BJ25" s="14"/>
      <c r="BK25" s="135"/>
      <c r="BL25" s="136"/>
      <c r="BN25" s="11">
        <v>17</v>
      </c>
      <c r="BO25" s="137"/>
      <c r="BP25" s="138"/>
      <c r="BQ25" s="21"/>
      <c r="BR25" s="14"/>
      <c r="BS25" s="135"/>
      <c r="BT25" s="136"/>
      <c r="BV25" s="11">
        <v>17</v>
      </c>
      <c r="BW25" s="137"/>
      <c r="BX25" s="138"/>
      <c r="BY25" s="21"/>
      <c r="BZ25" s="14"/>
      <c r="CA25" s="135"/>
      <c r="CB25" s="136"/>
      <c r="CD25" s="11">
        <v>17</v>
      </c>
      <c r="CE25" s="137"/>
      <c r="CF25" s="138"/>
      <c r="CG25" s="21"/>
      <c r="CH25" s="14"/>
      <c r="CI25" s="135"/>
      <c r="CJ25" s="136"/>
      <c r="CL25" s="11">
        <v>17</v>
      </c>
      <c r="CM25" s="137"/>
      <c r="CN25" s="138"/>
      <c r="CO25" s="21"/>
      <c r="CP25" s="14"/>
      <c r="CQ25" s="135"/>
      <c r="CR25" s="136"/>
      <c r="CT25" s="11">
        <v>17</v>
      </c>
      <c r="CU25" s="12"/>
      <c r="CV25" s="13"/>
      <c r="CW25" s="21"/>
      <c r="CX25" s="14"/>
      <c r="CY25" s="135"/>
      <c r="CZ25" s="136"/>
      <c r="DB25" s="11">
        <v>17</v>
      </c>
      <c r="DC25" s="12"/>
      <c r="DD25" s="13"/>
      <c r="DE25" s="21"/>
      <c r="DF25" s="14"/>
      <c r="DG25" s="135"/>
      <c r="DH25" s="136"/>
      <c r="DJ25" s="11">
        <v>17</v>
      </c>
      <c r="DK25" s="12"/>
      <c r="DL25" s="13"/>
      <c r="DM25" s="21"/>
      <c r="DN25" s="14"/>
      <c r="DO25" s="135"/>
      <c r="DP25" s="136"/>
      <c r="DR25" s="11">
        <v>17</v>
      </c>
      <c r="DS25" s="12"/>
      <c r="DT25" s="13"/>
      <c r="DU25" s="21"/>
      <c r="DV25" s="14"/>
      <c r="DW25" s="135"/>
      <c r="DX25" s="136"/>
      <c r="DZ25" s="11">
        <v>17</v>
      </c>
      <c r="EA25" s="137"/>
      <c r="EB25" s="138"/>
      <c r="EC25" s="21"/>
      <c r="ED25" s="14"/>
      <c r="EE25" s="135"/>
      <c r="EF25" s="136"/>
      <c r="EH25" s="11">
        <v>17</v>
      </c>
      <c r="EI25" s="137"/>
      <c r="EJ25" s="138"/>
      <c r="EK25" s="21"/>
      <c r="EL25" s="14"/>
      <c r="EM25" s="135"/>
      <c r="EN25" s="136"/>
      <c r="EP25" s="11">
        <v>17</v>
      </c>
      <c r="EQ25" s="137"/>
      <c r="ER25" s="138"/>
      <c r="ES25" s="21"/>
      <c r="ET25" s="14"/>
      <c r="EU25" s="135"/>
      <c r="EV25" s="136"/>
      <c r="EX25" s="11">
        <v>17</v>
      </c>
      <c r="EY25" s="137"/>
      <c r="EZ25" s="138"/>
      <c r="FA25" s="21"/>
      <c r="FB25" s="14"/>
      <c r="FC25" s="135"/>
      <c r="FD25" s="136"/>
      <c r="FF25" s="35">
        <v>17</v>
      </c>
      <c r="FG25" s="12"/>
      <c r="FH25" s="13"/>
      <c r="FI25" s="36"/>
      <c r="FJ25" s="14"/>
      <c r="FK25" s="135"/>
      <c r="FL25" s="136"/>
      <c r="FN25" s="11">
        <v>17</v>
      </c>
      <c r="FO25" s="12"/>
      <c r="FP25" s="13"/>
      <c r="FQ25" s="21"/>
      <c r="FR25" s="14"/>
      <c r="FS25" s="135"/>
      <c r="FT25" s="136"/>
      <c r="FV25" s="11">
        <v>17</v>
      </c>
      <c r="FW25" s="12"/>
      <c r="FX25" s="13"/>
      <c r="FY25" s="21"/>
      <c r="FZ25" s="14"/>
      <c r="GA25" s="135"/>
      <c r="GB25" s="136"/>
      <c r="GD25" s="11">
        <v>17</v>
      </c>
      <c r="GE25" s="137"/>
      <c r="GF25" s="138"/>
      <c r="GG25" s="21"/>
      <c r="GH25" s="14"/>
      <c r="GI25" s="135"/>
      <c r="GJ25" s="136"/>
      <c r="GL25" s="11">
        <v>17</v>
      </c>
      <c r="GM25" s="12"/>
      <c r="GN25" s="13"/>
      <c r="GO25" s="21"/>
      <c r="GP25" s="14"/>
      <c r="GQ25" s="135"/>
      <c r="GR25" s="136"/>
      <c r="GT25" s="11">
        <v>17</v>
      </c>
      <c r="GU25" s="12"/>
      <c r="GV25" s="13"/>
      <c r="GW25" s="21"/>
      <c r="GX25" s="14"/>
      <c r="GY25" s="135"/>
      <c r="GZ25" s="136"/>
      <c r="HB25" s="11">
        <v>17</v>
      </c>
      <c r="HC25" s="12"/>
      <c r="HD25" s="13"/>
      <c r="HE25" s="21"/>
      <c r="HF25" s="14"/>
      <c r="HG25" s="135"/>
      <c r="HH25" s="136"/>
      <c r="HJ25" s="11">
        <v>17</v>
      </c>
      <c r="HK25" s="12"/>
      <c r="HL25" s="13"/>
      <c r="HM25" s="21"/>
      <c r="HN25" s="14"/>
      <c r="HO25" s="135"/>
      <c r="HP25" s="136"/>
      <c r="HR25" s="11">
        <v>17</v>
      </c>
      <c r="HS25" s="12"/>
      <c r="HT25" s="13"/>
      <c r="HU25" s="21"/>
      <c r="HV25" s="14"/>
      <c r="HW25" s="135"/>
      <c r="HX25" s="136"/>
      <c r="HZ25" s="35">
        <v>17</v>
      </c>
      <c r="IA25" s="12"/>
      <c r="IB25" s="13"/>
      <c r="IC25" s="36"/>
      <c r="ID25" s="14"/>
      <c r="IE25" s="135"/>
      <c r="IF25" s="136"/>
      <c r="IH25" s="20">
        <v>17</v>
      </c>
      <c r="II25" s="12"/>
      <c r="IJ25" s="13"/>
      <c r="IK25" s="21"/>
      <c r="IL25" s="14"/>
      <c r="IM25" s="135"/>
      <c r="IN25" s="136"/>
    </row>
    <row r="26" spans="2:248" ht="16.5">
      <c r="B26" s="104">
        <v>18</v>
      </c>
      <c r="C26" s="131"/>
      <c r="D26" s="132"/>
      <c r="E26" s="107"/>
      <c r="F26" s="108"/>
      <c r="G26" s="133"/>
      <c r="H26" s="134"/>
      <c r="J26" s="11">
        <v>18</v>
      </c>
      <c r="K26" s="12"/>
      <c r="L26" s="13"/>
      <c r="M26" s="21"/>
      <c r="N26" s="14"/>
      <c r="O26" s="135"/>
      <c r="P26" s="136"/>
      <c r="R26" s="11">
        <v>18</v>
      </c>
      <c r="S26" s="12"/>
      <c r="T26" s="13"/>
      <c r="U26" s="21"/>
      <c r="V26" s="14"/>
      <c r="W26" s="135"/>
      <c r="X26" s="136"/>
      <c r="Z26" s="11">
        <v>18</v>
      </c>
      <c r="AA26" s="12"/>
      <c r="AB26" s="13"/>
      <c r="AC26" s="21"/>
      <c r="AD26" s="14"/>
      <c r="AE26" s="135"/>
      <c r="AF26" s="136"/>
      <c r="AH26" s="11">
        <v>18</v>
      </c>
      <c r="AI26" s="12"/>
      <c r="AJ26" s="13"/>
      <c r="AK26" s="21"/>
      <c r="AL26" s="14"/>
      <c r="AM26" s="135"/>
      <c r="AN26" s="136"/>
      <c r="AP26" s="11">
        <v>18</v>
      </c>
      <c r="AQ26" s="12"/>
      <c r="AR26" s="13"/>
      <c r="AS26" s="21"/>
      <c r="AT26" s="14"/>
      <c r="AU26" s="135"/>
      <c r="AV26" s="136"/>
      <c r="AX26" s="11">
        <v>18</v>
      </c>
      <c r="AY26" s="12"/>
      <c r="AZ26" s="13"/>
      <c r="BA26" s="21"/>
      <c r="BB26" s="14"/>
      <c r="BC26" s="135"/>
      <c r="BD26" s="136"/>
      <c r="BF26" s="35">
        <v>18</v>
      </c>
      <c r="BG26" s="12"/>
      <c r="BH26" s="13"/>
      <c r="BI26" s="36"/>
      <c r="BJ26" s="14"/>
      <c r="BK26" s="135"/>
      <c r="BL26" s="136"/>
      <c r="BN26" s="11">
        <v>18</v>
      </c>
      <c r="BO26" s="12"/>
      <c r="BP26" s="13"/>
      <c r="BQ26" s="21"/>
      <c r="BR26" s="14"/>
      <c r="BS26" s="135"/>
      <c r="BT26" s="136"/>
      <c r="BV26" s="11">
        <v>18</v>
      </c>
      <c r="BW26" s="137"/>
      <c r="BX26" s="138"/>
      <c r="BY26" s="21"/>
      <c r="BZ26" s="14"/>
      <c r="CA26" s="135"/>
      <c r="CB26" s="136"/>
      <c r="CD26" s="11">
        <v>18</v>
      </c>
      <c r="CE26" s="12"/>
      <c r="CF26" s="13"/>
      <c r="CG26" s="21"/>
      <c r="CH26" s="14"/>
      <c r="CI26" s="135"/>
      <c r="CJ26" s="136"/>
      <c r="CL26" s="11">
        <v>18</v>
      </c>
      <c r="CM26" s="137"/>
      <c r="CN26" s="138"/>
      <c r="CO26" s="21"/>
      <c r="CP26" s="14"/>
      <c r="CQ26" s="135"/>
      <c r="CR26" s="136"/>
      <c r="CT26" s="11">
        <v>18</v>
      </c>
      <c r="CU26" s="12"/>
      <c r="CV26" s="13"/>
      <c r="CW26" s="21"/>
      <c r="CX26" s="14"/>
      <c r="CY26" s="135"/>
      <c r="CZ26" s="136"/>
      <c r="DB26" s="11">
        <v>18</v>
      </c>
      <c r="DC26" s="12"/>
      <c r="DD26" s="13"/>
      <c r="DE26" s="21"/>
      <c r="DF26" s="14"/>
      <c r="DG26" s="135"/>
      <c r="DH26" s="136"/>
      <c r="DJ26" s="11">
        <v>18</v>
      </c>
      <c r="DK26" s="12"/>
      <c r="DL26" s="13"/>
      <c r="DM26" s="21"/>
      <c r="DN26" s="14"/>
      <c r="DO26" s="135"/>
      <c r="DP26" s="136"/>
      <c r="DR26" s="11">
        <v>18</v>
      </c>
      <c r="DS26" s="12"/>
      <c r="DT26" s="13"/>
      <c r="DU26" s="21"/>
      <c r="DV26" s="14"/>
      <c r="DW26" s="135"/>
      <c r="DX26" s="136"/>
      <c r="DZ26" s="11">
        <v>18</v>
      </c>
      <c r="EA26" s="12"/>
      <c r="EB26" s="13"/>
      <c r="EC26" s="21"/>
      <c r="ED26" s="14"/>
      <c r="EE26" s="135"/>
      <c r="EF26" s="136"/>
      <c r="EH26" s="11">
        <v>18</v>
      </c>
      <c r="EI26" s="137"/>
      <c r="EJ26" s="138"/>
      <c r="EK26" s="21"/>
      <c r="EL26" s="14"/>
      <c r="EM26" s="135"/>
      <c r="EN26" s="136"/>
      <c r="EP26" s="11">
        <v>18</v>
      </c>
      <c r="EQ26" s="137"/>
      <c r="ER26" s="138"/>
      <c r="ES26" s="21"/>
      <c r="ET26" s="14"/>
      <c r="EU26" s="135"/>
      <c r="EV26" s="136"/>
      <c r="EX26" s="11">
        <v>18</v>
      </c>
      <c r="EY26" s="137"/>
      <c r="EZ26" s="138"/>
      <c r="FA26" s="21"/>
      <c r="FB26" s="14"/>
      <c r="FC26" s="135"/>
      <c r="FD26" s="136"/>
      <c r="FF26" s="35">
        <v>18</v>
      </c>
      <c r="FG26" s="12"/>
      <c r="FH26" s="13"/>
      <c r="FI26" s="36"/>
      <c r="FJ26" s="14"/>
      <c r="FK26" s="135"/>
      <c r="FL26" s="136"/>
      <c r="FN26" s="11">
        <v>18</v>
      </c>
      <c r="FO26" s="12"/>
      <c r="FP26" s="13"/>
      <c r="FQ26" s="21"/>
      <c r="FR26" s="14"/>
      <c r="FS26" s="135"/>
      <c r="FT26" s="136"/>
      <c r="FV26" s="11">
        <v>18</v>
      </c>
      <c r="FW26" s="12"/>
      <c r="FX26" s="13"/>
      <c r="FY26" s="21"/>
      <c r="FZ26" s="14"/>
      <c r="GA26" s="135"/>
      <c r="GB26" s="136"/>
      <c r="GD26" s="11">
        <v>18</v>
      </c>
      <c r="GE26" s="12"/>
      <c r="GF26" s="13"/>
      <c r="GG26" s="21"/>
      <c r="GH26" s="14"/>
      <c r="GI26" s="135"/>
      <c r="GJ26" s="136"/>
      <c r="GL26" s="11">
        <v>18</v>
      </c>
      <c r="GM26" s="12"/>
      <c r="GN26" s="13"/>
      <c r="GO26" s="21"/>
      <c r="GP26" s="14"/>
      <c r="GQ26" s="135"/>
      <c r="GR26" s="136"/>
      <c r="GT26" s="11">
        <v>18</v>
      </c>
      <c r="GU26" s="12"/>
      <c r="GV26" s="13"/>
      <c r="GW26" s="21"/>
      <c r="GX26" s="14"/>
      <c r="GY26" s="135"/>
      <c r="GZ26" s="136"/>
      <c r="HB26" s="11">
        <v>18</v>
      </c>
      <c r="HC26" s="12"/>
      <c r="HD26" s="13"/>
      <c r="HE26" s="21"/>
      <c r="HF26" s="14"/>
      <c r="HG26" s="135"/>
      <c r="HH26" s="136"/>
      <c r="HJ26" s="11">
        <v>18</v>
      </c>
      <c r="HK26" s="12"/>
      <c r="HL26" s="13"/>
      <c r="HM26" s="21"/>
      <c r="HN26" s="14"/>
      <c r="HO26" s="135"/>
      <c r="HP26" s="136"/>
      <c r="HR26" s="11">
        <v>18</v>
      </c>
      <c r="HS26" s="12"/>
      <c r="HT26" s="13"/>
      <c r="HU26" s="21"/>
      <c r="HV26" s="14"/>
      <c r="HW26" s="135"/>
      <c r="HX26" s="136"/>
      <c r="HZ26" s="35">
        <v>18</v>
      </c>
      <c r="IA26" s="12"/>
      <c r="IB26" s="13"/>
      <c r="IC26" s="36"/>
      <c r="ID26" s="14"/>
      <c r="IE26" s="135"/>
      <c r="IF26" s="136"/>
      <c r="IH26" s="20">
        <v>18</v>
      </c>
      <c r="II26" s="12"/>
      <c r="IJ26" s="13"/>
      <c r="IK26" s="21"/>
      <c r="IL26" s="14"/>
      <c r="IM26" s="135"/>
      <c r="IN26" s="136"/>
    </row>
    <row r="27" spans="2:248" ht="16.5">
      <c r="B27" s="104">
        <v>19</v>
      </c>
      <c r="C27" s="105"/>
      <c r="D27" s="106"/>
      <c r="E27" s="107"/>
      <c r="F27" s="108"/>
      <c r="G27" s="133"/>
      <c r="H27" s="134"/>
      <c r="J27" s="11">
        <v>19</v>
      </c>
      <c r="K27" s="12"/>
      <c r="L27" s="13"/>
      <c r="M27" s="21"/>
      <c r="N27" s="14"/>
      <c r="O27" s="135"/>
      <c r="P27" s="136"/>
      <c r="R27" s="11">
        <v>19</v>
      </c>
      <c r="S27" s="12"/>
      <c r="T27" s="13"/>
      <c r="U27" s="21"/>
      <c r="V27" s="14"/>
      <c r="W27" s="135"/>
      <c r="X27" s="136"/>
      <c r="Z27" s="11">
        <v>19</v>
      </c>
      <c r="AA27" s="12"/>
      <c r="AB27" s="13"/>
      <c r="AC27" s="21"/>
      <c r="AD27" s="14"/>
      <c r="AE27" s="135"/>
      <c r="AF27" s="136"/>
      <c r="AH27" s="11">
        <v>19</v>
      </c>
      <c r="AI27" s="12"/>
      <c r="AJ27" s="13"/>
      <c r="AK27" s="21"/>
      <c r="AL27" s="14"/>
      <c r="AM27" s="135"/>
      <c r="AN27" s="136"/>
      <c r="AP27" s="11">
        <v>19</v>
      </c>
      <c r="AQ27" s="12"/>
      <c r="AR27" s="13"/>
      <c r="AS27" s="21"/>
      <c r="AT27" s="14"/>
      <c r="AU27" s="135"/>
      <c r="AV27" s="136"/>
      <c r="AX27" s="11">
        <v>19</v>
      </c>
      <c r="AY27" s="12"/>
      <c r="AZ27" s="13"/>
      <c r="BA27" s="21"/>
      <c r="BB27" s="14"/>
      <c r="BC27" s="135"/>
      <c r="BD27" s="136"/>
      <c r="BF27" s="35">
        <v>19</v>
      </c>
      <c r="BG27" s="12"/>
      <c r="BH27" s="13"/>
      <c r="BI27" s="36"/>
      <c r="BJ27" s="14"/>
      <c r="BK27" s="135"/>
      <c r="BL27" s="136"/>
      <c r="BN27" s="11">
        <v>19</v>
      </c>
      <c r="BO27" s="12"/>
      <c r="BP27" s="13"/>
      <c r="BQ27" s="21"/>
      <c r="BR27" s="14"/>
      <c r="BS27" s="135"/>
      <c r="BT27" s="136"/>
      <c r="BV27" s="11">
        <v>19</v>
      </c>
      <c r="BW27" s="12"/>
      <c r="BX27" s="13"/>
      <c r="BY27" s="21"/>
      <c r="BZ27" s="14"/>
      <c r="CA27" s="135"/>
      <c r="CB27" s="136"/>
      <c r="CD27" s="11">
        <v>19</v>
      </c>
      <c r="CE27" s="12"/>
      <c r="CF27" s="13"/>
      <c r="CG27" s="21"/>
      <c r="CH27" s="14"/>
      <c r="CI27" s="135"/>
      <c r="CJ27" s="136"/>
      <c r="CL27" s="11">
        <v>19</v>
      </c>
      <c r="CM27" s="137"/>
      <c r="CN27" s="138"/>
      <c r="CO27" s="21"/>
      <c r="CP27" s="14"/>
      <c r="CQ27" s="135"/>
      <c r="CR27" s="136"/>
      <c r="CT27" s="11">
        <v>19</v>
      </c>
      <c r="CU27" s="12"/>
      <c r="CV27" s="13"/>
      <c r="CW27" s="21"/>
      <c r="CX27" s="14"/>
      <c r="CY27" s="135"/>
      <c r="CZ27" s="136"/>
      <c r="DB27" s="11">
        <v>19</v>
      </c>
      <c r="DC27" s="12"/>
      <c r="DD27" s="13"/>
      <c r="DE27" s="21"/>
      <c r="DF27" s="14"/>
      <c r="DG27" s="135"/>
      <c r="DH27" s="136"/>
      <c r="DJ27" s="11">
        <v>19</v>
      </c>
      <c r="DK27" s="12"/>
      <c r="DL27" s="13"/>
      <c r="DM27" s="21"/>
      <c r="DN27" s="14"/>
      <c r="DO27" s="135"/>
      <c r="DP27" s="136"/>
      <c r="DR27" s="11">
        <v>19</v>
      </c>
      <c r="DS27" s="12"/>
      <c r="DT27" s="13"/>
      <c r="DU27" s="21"/>
      <c r="DV27" s="14"/>
      <c r="DW27" s="135"/>
      <c r="DX27" s="136"/>
      <c r="DZ27" s="11">
        <v>19</v>
      </c>
      <c r="EA27" s="12"/>
      <c r="EB27" s="13"/>
      <c r="EC27" s="21"/>
      <c r="ED27" s="14"/>
      <c r="EE27" s="135"/>
      <c r="EF27" s="136"/>
      <c r="EH27" s="11">
        <v>19</v>
      </c>
      <c r="EI27" s="137"/>
      <c r="EJ27" s="138"/>
      <c r="EK27" s="21"/>
      <c r="EL27" s="14"/>
      <c r="EM27" s="135"/>
      <c r="EN27" s="136"/>
      <c r="EP27" s="11">
        <v>19</v>
      </c>
      <c r="EQ27" s="12"/>
      <c r="ER27" s="13"/>
      <c r="ES27" s="21"/>
      <c r="ET27" s="14"/>
      <c r="EU27" s="135"/>
      <c r="EV27" s="136"/>
      <c r="EX27" s="11">
        <v>19</v>
      </c>
      <c r="EY27" s="137"/>
      <c r="EZ27" s="138"/>
      <c r="FA27" s="21"/>
      <c r="FB27" s="14"/>
      <c r="FC27" s="135"/>
      <c r="FD27" s="136"/>
      <c r="FF27" s="35">
        <v>19</v>
      </c>
      <c r="FG27" s="12"/>
      <c r="FH27" s="13"/>
      <c r="FI27" s="36"/>
      <c r="FJ27" s="14"/>
      <c r="FK27" s="135"/>
      <c r="FL27" s="136"/>
      <c r="FN27" s="11">
        <v>19</v>
      </c>
      <c r="FO27" s="12"/>
      <c r="FP27" s="13"/>
      <c r="FQ27" s="21"/>
      <c r="FR27" s="14"/>
      <c r="FS27" s="135"/>
      <c r="FT27" s="136"/>
      <c r="FV27" s="11">
        <v>19</v>
      </c>
      <c r="FW27" s="12"/>
      <c r="FX27" s="13"/>
      <c r="FY27" s="21"/>
      <c r="FZ27" s="14"/>
      <c r="GA27" s="135"/>
      <c r="GB27" s="136"/>
      <c r="GD27" s="11">
        <v>19</v>
      </c>
      <c r="GE27" s="12"/>
      <c r="GF27" s="13"/>
      <c r="GG27" s="21"/>
      <c r="GH27" s="14"/>
      <c r="GI27" s="135"/>
      <c r="GJ27" s="136"/>
      <c r="GL27" s="11">
        <v>19</v>
      </c>
      <c r="GM27" s="12"/>
      <c r="GN27" s="13"/>
      <c r="GO27" s="21"/>
      <c r="GP27" s="14"/>
      <c r="GQ27" s="135"/>
      <c r="GR27" s="136"/>
      <c r="GT27" s="11">
        <v>19</v>
      </c>
      <c r="GU27" s="12"/>
      <c r="GV27" s="13"/>
      <c r="GW27" s="21"/>
      <c r="GX27" s="14"/>
      <c r="GY27" s="135"/>
      <c r="GZ27" s="136"/>
      <c r="HB27" s="11">
        <v>19</v>
      </c>
      <c r="HC27" s="12"/>
      <c r="HD27" s="13"/>
      <c r="HE27" s="21"/>
      <c r="HF27" s="14"/>
      <c r="HG27" s="135"/>
      <c r="HH27" s="136"/>
      <c r="HJ27" s="11">
        <v>19</v>
      </c>
      <c r="HK27" s="12"/>
      <c r="HL27" s="13"/>
      <c r="HM27" s="21"/>
      <c r="HN27" s="14"/>
      <c r="HO27" s="135"/>
      <c r="HP27" s="136"/>
      <c r="HR27" s="11">
        <v>19</v>
      </c>
      <c r="HS27" s="12"/>
      <c r="HT27" s="13"/>
      <c r="HU27" s="21"/>
      <c r="HV27" s="14"/>
      <c r="HW27" s="135"/>
      <c r="HX27" s="136"/>
      <c r="HZ27" s="35">
        <v>19</v>
      </c>
      <c r="IA27" s="12"/>
      <c r="IB27" s="13"/>
      <c r="IC27" s="36"/>
      <c r="ID27" s="14"/>
      <c r="IE27" s="135"/>
      <c r="IF27" s="136"/>
      <c r="IH27" s="20">
        <v>19</v>
      </c>
      <c r="II27" s="12"/>
      <c r="IJ27" s="13"/>
      <c r="IK27" s="21"/>
      <c r="IL27" s="14"/>
      <c r="IM27" s="135"/>
      <c r="IN27" s="136"/>
    </row>
    <row r="28" spans="2:248" ht="16.5">
      <c r="B28" s="104">
        <v>20</v>
      </c>
      <c r="C28" s="94"/>
      <c r="D28" s="106"/>
      <c r="E28" s="107"/>
      <c r="F28" s="108"/>
      <c r="G28" s="133"/>
      <c r="H28" s="134"/>
      <c r="J28" s="11">
        <v>20</v>
      </c>
      <c r="K28" s="23"/>
      <c r="L28" s="13"/>
      <c r="M28" s="21"/>
      <c r="N28" s="14"/>
      <c r="O28" s="135"/>
      <c r="P28" s="136"/>
      <c r="R28" s="11">
        <v>20</v>
      </c>
      <c r="S28" s="23"/>
      <c r="T28" s="13"/>
      <c r="U28" s="21"/>
      <c r="V28" s="14"/>
      <c r="W28" s="135"/>
      <c r="X28" s="136"/>
      <c r="Z28" s="11">
        <v>20</v>
      </c>
      <c r="AA28" s="23"/>
      <c r="AB28" s="13"/>
      <c r="AC28" s="21"/>
      <c r="AD28" s="14"/>
      <c r="AE28" s="135"/>
      <c r="AF28" s="136"/>
      <c r="AH28" s="11">
        <v>20</v>
      </c>
      <c r="AI28" s="23"/>
      <c r="AJ28" s="13"/>
      <c r="AK28" s="21"/>
      <c r="AL28" s="14"/>
      <c r="AM28" s="135"/>
      <c r="AN28" s="136"/>
      <c r="AP28" s="11">
        <v>20</v>
      </c>
      <c r="AQ28" s="23"/>
      <c r="AR28" s="13"/>
      <c r="AS28" s="21"/>
      <c r="AT28" s="14"/>
      <c r="AU28" s="135"/>
      <c r="AV28" s="136"/>
      <c r="AX28" s="11">
        <v>20</v>
      </c>
      <c r="AY28" s="23"/>
      <c r="AZ28" s="13"/>
      <c r="BA28" s="21"/>
      <c r="BB28" s="14"/>
      <c r="BC28" s="135"/>
      <c r="BD28" s="136"/>
      <c r="BF28" s="35">
        <v>20</v>
      </c>
      <c r="BG28" s="23"/>
      <c r="BH28" s="13"/>
      <c r="BI28" s="36"/>
      <c r="BJ28" s="14"/>
      <c r="BK28" s="135"/>
      <c r="BL28" s="136"/>
      <c r="BN28" s="11">
        <v>20</v>
      </c>
      <c r="BO28" s="23"/>
      <c r="BP28" s="13"/>
      <c r="BQ28" s="21"/>
      <c r="BR28" s="14"/>
      <c r="BS28" s="135"/>
      <c r="BT28" s="136"/>
      <c r="BV28" s="11">
        <v>20</v>
      </c>
      <c r="BW28" s="23"/>
      <c r="BX28" s="13"/>
      <c r="BY28" s="21"/>
      <c r="BZ28" s="14"/>
      <c r="CA28" s="135"/>
      <c r="CB28" s="136"/>
      <c r="CD28" s="11">
        <v>20</v>
      </c>
      <c r="CE28" s="23"/>
      <c r="CF28" s="13"/>
      <c r="CG28" s="21"/>
      <c r="CH28" s="14"/>
      <c r="CI28" s="135"/>
      <c r="CJ28" s="136"/>
      <c r="CL28" s="11">
        <v>20</v>
      </c>
      <c r="CM28" s="23"/>
      <c r="CN28" s="13"/>
      <c r="CO28" s="21"/>
      <c r="CP28" s="14"/>
      <c r="CQ28" s="135"/>
      <c r="CR28" s="136"/>
      <c r="CT28" s="11">
        <v>20</v>
      </c>
      <c r="CU28" s="23"/>
      <c r="CV28" s="13"/>
      <c r="CW28" s="21"/>
      <c r="CX28" s="14"/>
      <c r="CY28" s="135"/>
      <c r="CZ28" s="136"/>
      <c r="DB28" s="11">
        <v>20</v>
      </c>
      <c r="DC28" s="23"/>
      <c r="DD28" s="13"/>
      <c r="DE28" s="21"/>
      <c r="DF28" s="14"/>
      <c r="DG28" s="135"/>
      <c r="DH28" s="136"/>
      <c r="DJ28" s="11">
        <v>20</v>
      </c>
      <c r="DK28" s="23"/>
      <c r="DL28" s="13"/>
      <c r="DM28" s="21"/>
      <c r="DN28" s="14"/>
      <c r="DO28" s="135"/>
      <c r="DP28" s="136"/>
      <c r="DR28" s="11">
        <v>20</v>
      </c>
      <c r="DS28" s="23"/>
      <c r="DT28" s="13"/>
      <c r="DU28" s="21"/>
      <c r="DV28" s="14"/>
      <c r="DW28" s="135"/>
      <c r="DX28" s="136"/>
      <c r="DZ28" s="11">
        <v>20</v>
      </c>
      <c r="EA28" s="23"/>
      <c r="EB28" s="13"/>
      <c r="EC28" s="21"/>
      <c r="ED28" s="14"/>
      <c r="EE28" s="135"/>
      <c r="EF28" s="136"/>
      <c r="EH28" s="11">
        <v>20</v>
      </c>
      <c r="EI28" s="23"/>
      <c r="EJ28" s="13"/>
      <c r="EK28" s="21"/>
      <c r="EL28" s="14"/>
      <c r="EM28" s="135"/>
      <c r="EN28" s="136"/>
      <c r="EP28" s="11">
        <v>20</v>
      </c>
      <c r="EQ28" s="23"/>
      <c r="ER28" s="13"/>
      <c r="ES28" s="21"/>
      <c r="ET28" s="14"/>
      <c r="EU28" s="135"/>
      <c r="EV28" s="136"/>
      <c r="EX28" s="11">
        <v>20</v>
      </c>
      <c r="EY28" s="23"/>
      <c r="EZ28" s="13"/>
      <c r="FA28" s="21"/>
      <c r="FB28" s="14"/>
      <c r="FC28" s="135"/>
      <c r="FD28" s="136"/>
      <c r="FF28" s="35">
        <v>20</v>
      </c>
      <c r="FG28" s="23"/>
      <c r="FH28" s="13"/>
      <c r="FI28" s="36"/>
      <c r="FJ28" s="14"/>
      <c r="FK28" s="135"/>
      <c r="FL28" s="136"/>
      <c r="FN28" s="11">
        <v>20</v>
      </c>
      <c r="FO28" s="23"/>
      <c r="FP28" s="13"/>
      <c r="FQ28" s="21"/>
      <c r="FR28" s="14"/>
      <c r="FS28" s="135"/>
      <c r="FT28" s="136"/>
      <c r="FV28" s="11">
        <v>20</v>
      </c>
      <c r="FW28" s="23"/>
      <c r="FX28" s="13"/>
      <c r="FY28" s="21"/>
      <c r="FZ28" s="14"/>
      <c r="GA28" s="135"/>
      <c r="GB28" s="136"/>
      <c r="GD28" s="11">
        <v>20</v>
      </c>
      <c r="GE28" s="23"/>
      <c r="GF28" s="13"/>
      <c r="GG28" s="21"/>
      <c r="GH28" s="14"/>
      <c r="GI28" s="135"/>
      <c r="GJ28" s="136"/>
      <c r="GL28" s="11">
        <v>20</v>
      </c>
      <c r="GM28" s="23"/>
      <c r="GN28" s="13"/>
      <c r="GO28" s="21"/>
      <c r="GP28" s="14"/>
      <c r="GQ28" s="135"/>
      <c r="GR28" s="136"/>
      <c r="GT28" s="11">
        <v>20</v>
      </c>
      <c r="GU28" s="23"/>
      <c r="GV28" s="13"/>
      <c r="GW28" s="21"/>
      <c r="GX28" s="14"/>
      <c r="GY28" s="135"/>
      <c r="GZ28" s="136"/>
      <c r="HB28" s="11">
        <v>20</v>
      </c>
      <c r="HC28" s="23"/>
      <c r="HD28" s="13"/>
      <c r="HE28" s="21"/>
      <c r="HF28" s="14"/>
      <c r="HG28" s="135"/>
      <c r="HH28" s="136"/>
      <c r="HJ28" s="11">
        <v>20</v>
      </c>
      <c r="HK28" s="23"/>
      <c r="HL28" s="13"/>
      <c r="HM28" s="21"/>
      <c r="HN28" s="14"/>
      <c r="HO28" s="135"/>
      <c r="HP28" s="136"/>
      <c r="HR28" s="11">
        <v>20</v>
      </c>
      <c r="HS28" s="23"/>
      <c r="HT28" s="13"/>
      <c r="HU28" s="21"/>
      <c r="HV28" s="14"/>
      <c r="HW28" s="135"/>
      <c r="HX28" s="136"/>
      <c r="HZ28" s="35">
        <v>20</v>
      </c>
      <c r="IA28" s="23"/>
      <c r="IB28" s="13"/>
      <c r="IC28" s="36"/>
      <c r="ID28" s="14"/>
      <c r="IE28" s="135"/>
      <c r="IF28" s="136"/>
      <c r="IH28" s="20">
        <v>20</v>
      </c>
      <c r="II28" s="23"/>
      <c r="IJ28" s="13"/>
      <c r="IK28" s="21"/>
      <c r="IL28" s="14"/>
      <c r="IM28" s="135"/>
      <c r="IN28" s="136"/>
    </row>
    <row r="29" spans="2:248" ht="16.5">
      <c r="B29" s="104">
        <v>21</v>
      </c>
      <c r="C29" s="94"/>
      <c r="D29" s="106"/>
      <c r="E29" s="107"/>
      <c r="F29" s="108"/>
      <c r="G29" s="133"/>
      <c r="H29" s="134"/>
      <c r="J29" s="11">
        <v>21</v>
      </c>
      <c r="K29" s="23"/>
      <c r="L29" s="13"/>
      <c r="M29" s="21"/>
      <c r="N29" s="14"/>
      <c r="O29" s="135"/>
      <c r="P29" s="136"/>
      <c r="R29" s="11">
        <v>21</v>
      </c>
      <c r="S29" s="23"/>
      <c r="T29" s="13"/>
      <c r="U29" s="21"/>
      <c r="V29" s="14"/>
      <c r="W29" s="135"/>
      <c r="X29" s="136"/>
      <c r="Z29" s="11">
        <v>21</v>
      </c>
      <c r="AA29" s="23"/>
      <c r="AB29" s="13"/>
      <c r="AC29" s="21"/>
      <c r="AD29" s="14"/>
      <c r="AE29" s="135"/>
      <c r="AF29" s="136"/>
      <c r="AH29" s="11">
        <v>21</v>
      </c>
      <c r="AI29" s="23"/>
      <c r="AJ29" s="13"/>
      <c r="AK29" s="21"/>
      <c r="AL29" s="14"/>
      <c r="AM29" s="135"/>
      <c r="AN29" s="136"/>
      <c r="AP29" s="11">
        <v>21</v>
      </c>
      <c r="AQ29" s="23"/>
      <c r="AR29" s="13"/>
      <c r="AS29" s="21"/>
      <c r="AT29" s="14"/>
      <c r="AU29" s="135"/>
      <c r="AV29" s="136"/>
      <c r="AX29" s="11">
        <v>21</v>
      </c>
      <c r="AY29" s="23"/>
      <c r="AZ29" s="13"/>
      <c r="BA29" s="21"/>
      <c r="BB29" s="14"/>
      <c r="BC29" s="135"/>
      <c r="BD29" s="136"/>
      <c r="BF29" s="35">
        <v>21</v>
      </c>
      <c r="BG29" s="23"/>
      <c r="BH29" s="13"/>
      <c r="BI29" s="36"/>
      <c r="BJ29" s="14"/>
      <c r="BK29" s="135"/>
      <c r="BL29" s="136"/>
      <c r="BN29" s="11">
        <v>21</v>
      </c>
      <c r="BO29" s="23"/>
      <c r="BP29" s="13"/>
      <c r="BQ29" s="21"/>
      <c r="BR29" s="14"/>
      <c r="BS29" s="135"/>
      <c r="BT29" s="136"/>
      <c r="BV29" s="11">
        <v>21</v>
      </c>
      <c r="BW29" s="23"/>
      <c r="BX29" s="13"/>
      <c r="BY29" s="21"/>
      <c r="BZ29" s="14"/>
      <c r="CA29" s="135"/>
      <c r="CB29" s="136"/>
      <c r="CD29" s="11">
        <v>21</v>
      </c>
      <c r="CE29" s="23"/>
      <c r="CF29" s="13"/>
      <c r="CG29" s="21"/>
      <c r="CH29" s="14"/>
      <c r="CI29" s="135"/>
      <c r="CJ29" s="136"/>
      <c r="CL29" s="11">
        <v>21</v>
      </c>
      <c r="CM29" s="23"/>
      <c r="CN29" s="13"/>
      <c r="CO29" s="21"/>
      <c r="CP29" s="14"/>
      <c r="CQ29" s="135"/>
      <c r="CR29" s="136"/>
      <c r="CT29" s="11">
        <v>21</v>
      </c>
      <c r="CU29" s="23"/>
      <c r="CV29" s="13"/>
      <c r="CW29" s="21"/>
      <c r="CX29" s="14"/>
      <c r="CY29" s="135"/>
      <c r="CZ29" s="136"/>
      <c r="DB29" s="11">
        <v>21</v>
      </c>
      <c r="DC29" s="23"/>
      <c r="DD29" s="13"/>
      <c r="DE29" s="21"/>
      <c r="DF29" s="14"/>
      <c r="DG29" s="135"/>
      <c r="DH29" s="136"/>
      <c r="DJ29" s="11">
        <v>21</v>
      </c>
      <c r="DK29" s="23"/>
      <c r="DL29" s="13"/>
      <c r="DM29" s="21"/>
      <c r="DN29" s="14"/>
      <c r="DO29" s="135"/>
      <c r="DP29" s="136"/>
      <c r="DR29" s="11">
        <v>21</v>
      </c>
      <c r="DS29" s="23"/>
      <c r="DT29" s="13"/>
      <c r="DU29" s="21"/>
      <c r="DV29" s="14"/>
      <c r="DW29" s="135"/>
      <c r="DX29" s="136"/>
      <c r="DZ29" s="11">
        <v>21</v>
      </c>
      <c r="EA29" s="23"/>
      <c r="EB29" s="13"/>
      <c r="EC29" s="21"/>
      <c r="ED29" s="14"/>
      <c r="EE29" s="135"/>
      <c r="EF29" s="136"/>
      <c r="EH29" s="11">
        <v>21</v>
      </c>
      <c r="EI29" s="23"/>
      <c r="EJ29" s="13"/>
      <c r="EK29" s="21"/>
      <c r="EL29" s="14"/>
      <c r="EM29" s="135"/>
      <c r="EN29" s="136"/>
      <c r="EP29" s="11">
        <v>21</v>
      </c>
      <c r="EQ29" s="23"/>
      <c r="ER29" s="13"/>
      <c r="ES29" s="21"/>
      <c r="ET29" s="14"/>
      <c r="EU29" s="135"/>
      <c r="EV29" s="136"/>
      <c r="EX29" s="11">
        <v>21</v>
      </c>
      <c r="EY29" s="23"/>
      <c r="EZ29" s="13"/>
      <c r="FA29" s="21"/>
      <c r="FB29" s="14"/>
      <c r="FC29" s="135"/>
      <c r="FD29" s="136"/>
      <c r="FF29" s="35">
        <v>21</v>
      </c>
      <c r="FG29" s="23"/>
      <c r="FH29" s="13"/>
      <c r="FI29" s="36"/>
      <c r="FJ29" s="14"/>
      <c r="FK29" s="135"/>
      <c r="FL29" s="136"/>
      <c r="FN29" s="11">
        <v>21</v>
      </c>
      <c r="FO29" s="23"/>
      <c r="FP29" s="13"/>
      <c r="FQ29" s="21"/>
      <c r="FR29" s="14"/>
      <c r="FS29" s="135"/>
      <c r="FT29" s="136"/>
      <c r="FV29" s="11">
        <v>21</v>
      </c>
      <c r="FW29" s="23"/>
      <c r="FX29" s="13"/>
      <c r="FY29" s="21"/>
      <c r="FZ29" s="14"/>
      <c r="GA29" s="135"/>
      <c r="GB29" s="136"/>
      <c r="GD29" s="11">
        <v>21</v>
      </c>
      <c r="GE29" s="23"/>
      <c r="GF29" s="13"/>
      <c r="GG29" s="21"/>
      <c r="GH29" s="14"/>
      <c r="GI29" s="135"/>
      <c r="GJ29" s="136"/>
      <c r="GL29" s="11">
        <v>21</v>
      </c>
      <c r="GM29" s="23"/>
      <c r="GN29" s="13"/>
      <c r="GO29" s="21"/>
      <c r="GP29" s="14"/>
      <c r="GQ29" s="135"/>
      <c r="GR29" s="136"/>
      <c r="GT29" s="11">
        <v>21</v>
      </c>
      <c r="GU29" s="23"/>
      <c r="GV29" s="13"/>
      <c r="GW29" s="21"/>
      <c r="GX29" s="14"/>
      <c r="GY29" s="135"/>
      <c r="GZ29" s="136"/>
      <c r="HB29" s="11">
        <v>21</v>
      </c>
      <c r="HC29" s="23"/>
      <c r="HD29" s="13"/>
      <c r="HE29" s="21"/>
      <c r="HF29" s="14"/>
      <c r="HG29" s="135"/>
      <c r="HH29" s="136"/>
      <c r="HJ29" s="11">
        <v>21</v>
      </c>
      <c r="HK29" s="23"/>
      <c r="HL29" s="13"/>
      <c r="HM29" s="21"/>
      <c r="HN29" s="14"/>
      <c r="HO29" s="135"/>
      <c r="HP29" s="136"/>
      <c r="HR29" s="11">
        <v>21</v>
      </c>
      <c r="HS29" s="23"/>
      <c r="HT29" s="13"/>
      <c r="HU29" s="21"/>
      <c r="HV29" s="14"/>
      <c r="HW29" s="135"/>
      <c r="HX29" s="136"/>
      <c r="HZ29" s="35">
        <v>21</v>
      </c>
      <c r="IA29" s="23"/>
      <c r="IB29" s="13"/>
      <c r="IC29" s="36"/>
      <c r="ID29" s="14"/>
      <c r="IE29" s="135"/>
      <c r="IF29" s="136"/>
      <c r="IH29" s="20">
        <v>21</v>
      </c>
      <c r="II29" s="23"/>
      <c r="IJ29" s="13"/>
      <c r="IK29" s="21"/>
      <c r="IL29" s="14"/>
      <c r="IM29" s="135"/>
      <c r="IN29" s="136"/>
    </row>
    <row r="30" spans="2:248" ht="16.5" customHeight="1">
      <c r="B30" s="104">
        <v>22</v>
      </c>
      <c r="C30" s="94"/>
      <c r="D30" s="106"/>
      <c r="E30" s="107"/>
      <c r="F30" s="108"/>
      <c r="G30" s="133"/>
      <c r="H30" s="134"/>
      <c r="J30" s="11">
        <v>22</v>
      </c>
      <c r="K30" s="23"/>
      <c r="L30" s="13"/>
      <c r="M30" s="21"/>
      <c r="N30" s="14"/>
      <c r="O30" s="135"/>
      <c r="P30" s="136"/>
      <c r="R30" s="11">
        <v>22</v>
      </c>
      <c r="S30" s="23"/>
      <c r="T30" s="13"/>
      <c r="U30" s="21"/>
      <c r="V30" s="14"/>
      <c r="W30" s="135"/>
      <c r="X30" s="136"/>
      <c r="Z30" s="11">
        <v>22</v>
      </c>
      <c r="AA30" s="23"/>
      <c r="AB30" s="13"/>
      <c r="AC30" s="21"/>
      <c r="AD30" s="14"/>
      <c r="AE30" s="135"/>
      <c r="AF30" s="136"/>
      <c r="AH30" s="11">
        <v>22</v>
      </c>
      <c r="AI30" s="23"/>
      <c r="AJ30" s="13"/>
      <c r="AK30" s="21"/>
      <c r="AL30" s="14"/>
      <c r="AM30" s="135"/>
      <c r="AN30" s="136"/>
      <c r="AP30" s="11">
        <v>22</v>
      </c>
      <c r="AQ30" s="23"/>
      <c r="AR30" s="13"/>
      <c r="AS30" s="21"/>
      <c r="AT30" s="14"/>
      <c r="AU30" s="135"/>
      <c r="AV30" s="136"/>
      <c r="AX30" s="11">
        <v>22</v>
      </c>
      <c r="AY30" s="23"/>
      <c r="AZ30" s="13"/>
      <c r="BA30" s="21"/>
      <c r="BB30" s="14"/>
      <c r="BC30" s="135"/>
      <c r="BD30" s="136"/>
      <c r="BF30" s="35">
        <v>22</v>
      </c>
      <c r="BG30" s="23"/>
      <c r="BH30" s="13"/>
      <c r="BI30" s="36"/>
      <c r="BJ30" s="14"/>
      <c r="BK30" s="135"/>
      <c r="BL30" s="136"/>
      <c r="BN30" s="11">
        <v>22</v>
      </c>
      <c r="BO30" s="23"/>
      <c r="BP30" s="13"/>
      <c r="BQ30" s="21"/>
      <c r="BR30" s="14"/>
      <c r="BS30" s="135"/>
      <c r="BT30" s="136"/>
      <c r="BV30" s="11">
        <v>22</v>
      </c>
      <c r="BW30" s="23"/>
      <c r="BX30" s="13"/>
      <c r="BY30" s="21"/>
      <c r="BZ30" s="14"/>
      <c r="CA30" s="135"/>
      <c r="CB30" s="136"/>
      <c r="CD30" s="11">
        <v>22</v>
      </c>
      <c r="CE30" s="23"/>
      <c r="CF30" s="13"/>
      <c r="CG30" s="21"/>
      <c r="CH30" s="14"/>
      <c r="CI30" s="135"/>
      <c r="CJ30" s="136"/>
      <c r="CL30" s="11">
        <v>22</v>
      </c>
      <c r="CM30" s="23"/>
      <c r="CN30" s="13"/>
      <c r="CO30" s="21"/>
      <c r="CP30" s="14"/>
      <c r="CQ30" s="135"/>
      <c r="CR30" s="136"/>
      <c r="CT30" s="11">
        <v>22</v>
      </c>
      <c r="CU30" s="23"/>
      <c r="CV30" s="13"/>
      <c r="CW30" s="21"/>
      <c r="CX30" s="14"/>
      <c r="CY30" s="135"/>
      <c r="CZ30" s="136"/>
      <c r="DB30" s="11">
        <v>22</v>
      </c>
      <c r="DC30" s="23"/>
      <c r="DD30" s="13"/>
      <c r="DE30" s="21"/>
      <c r="DF30" s="14"/>
      <c r="DG30" s="135"/>
      <c r="DH30" s="136"/>
      <c r="DJ30" s="11">
        <v>22</v>
      </c>
      <c r="DK30" s="23"/>
      <c r="DL30" s="13"/>
      <c r="DM30" s="21"/>
      <c r="DN30" s="14"/>
      <c r="DO30" s="135"/>
      <c r="DP30" s="136"/>
      <c r="DR30" s="11">
        <v>22</v>
      </c>
      <c r="DS30" s="23"/>
      <c r="DT30" s="13"/>
      <c r="DU30" s="21"/>
      <c r="DV30" s="14"/>
      <c r="DW30" s="135"/>
      <c r="DX30" s="136"/>
      <c r="DZ30" s="11">
        <v>22</v>
      </c>
      <c r="EA30" s="23"/>
      <c r="EB30" s="13"/>
      <c r="EC30" s="21"/>
      <c r="ED30" s="14"/>
      <c r="EE30" s="135"/>
      <c r="EF30" s="136"/>
      <c r="EH30" s="11">
        <v>22</v>
      </c>
      <c r="EI30" s="23"/>
      <c r="EJ30" s="13"/>
      <c r="EK30" s="21"/>
      <c r="EL30" s="14"/>
      <c r="EM30" s="135"/>
      <c r="EN30" s="136"/>
      <c r="EP30" s="11">
        <v>22</v>
      </c>
      <c r="EQ30" s="23"/>
      <c r="ER30" s="13"/>
      <c r="ES30" s="21"/>
      <c r="ET30" s="14"/>
      <c r="EU30" s="135"/>
      <c r="EV30" s="136"/>
      <c r="EX30" s="11">
        <v>22</v>
      </c>
      <c r="EY30" s="23"/>
      <c r="EZ30" s="13"/>
      <c r="FA30" s="21"/>
      <c r="FB30" s="14"/>
      <c r="FC30" s="135"/>
      <c r="FD30" s="136"/>
      <c r="FF30" s="35">
        <v>22</v>
      </c>
      <c r="FG30" s="23"/>
      <c r="FH30" s="13"/>
      <c r="FI30" s="36"/>
      <c r="FJ30" s="14"/>
      <c r="FK30" s="135"/>
      <c r="FL30" s="136"/>
      <c r="FN30" s="11">
        <v>22</v>
      </c>
      <c r="FO30" s="23"/>
      <c r="FP30" s="13"/>
      <c r="FQ30" s="21"/>
      <c r="FR30" s="14"/>
      <c r="FS30" s="135"/>
      <c r="FT30" s="136"/>
      <c r="FV30" s="11">
        <v>22</v>
      </c>
      <c r="FW30" s="23"/>
      <c r="FX30" s="13"/>
      <c r="FY30" s="21"/>
      <c r="FZ30" s="14"/>
      <c r="GA30" s="135"/>
      <c r="GB30" s="136"/>
      <c r="GD30" s="11">
        <v>22</v>
      </c>
      <c r="GE30" s="23"/>
      <c r="GF30" s="13"/>
      <c r="GG30" s="21"/>
      <c r="GH30" s="14"/>
      <c r="GI30" s="135"/>
      <c r="GJ30" s="136"/>
      <c r="GL30" s="11">
        <v>22</v>
      </c>
      <c r="GM30" s="23"/>
      <c r="GN30" s="13"/>
      <c r="GO30" s="21"/>
      <c r="GP30" s="14"/>
      <c r="GQ30" s="135"/>
      <c r="GR30" s="136"/>
      <c r="GT30" s="11">
        <v>22</v>
      </c>
      <c r="GU30" s="23"/>
      <c r="GV30" s="13"/>
      <c r="GW30" s="21"/>
      <c r="GX30" s="14"/>
      <c r="GY30" s="135"/>
      <c r="GZ30" s="136"/>
      <c r="HB30" s="11">
        <v>22</v>
      </c>
      <c r="HC30" s="23"/>
      <c r="HD30" s="13"/>
      <c r="HE30" s="21"/>
      <c r="HF30" s="14"/>
      <c r="HG30" s="135"/>
      <c r="HH30" s="136"/>
      <c r="HJ30" s="11">
        <v>22</v>
      </c>
      <c r="HK30" s="23"/>
      <c r="HL30" s="13"/>
      <c r="HM30" s="21"/>
      <c r="HN30" s="14"/>
      <c r="HO30" s="135"/>
      <c r="HP30" s="136"/>
      <c r="HR30" s="11">
        <v>22</v>
      </c>
      <c r="HS30" s="23"/>
      <c r="HT30" s="13"/>
      <c r="HU30" s="21"/>
      <c r="HV30" s="14"/>
      <c r="HW30" s="135"/>
      <c r="HX30" s="136"/>
      <c r="HZ30" s="35">
        <v>22</v>
      </c>
      <c r="IA30" s="23"/>
      <c r="IB30" s="13"/>
      <c r="IC30" s="36"/>
      <c r="ID30" s="14"/>
      <c r="IE30" s="135"/>
      <c r="IF30" s="136"/>
      <c r="IH30" s="20">
        <v>22</v>
      </c>
      <c r="II30" s="23"/>
      <c r="IJ30" s="13"/>
      <c r="IK30" s="21"/>
      <c r="IL30" s="14"/>
      <c r="IM30" s="135"/>
      <c r="IN30" s="136"/>
    </row>
    <row r="31" spans="2:248" ht="16.5">
      <c r="B31" s="104">
        <v>23</v>
      </c>
      <c r="C31" s="94"/>
      <c r="D31" s="106"/>
      <c r="E31" s="107"/>
      <c r="F31" s="108"/>
      <c r="G31" s="133"/>
      <c r="H31" s="134"/>
      <c r="J31" s="11">
        <v>23</v>
      </c>
      <c r="K31" s="23"/>
      <c r="L31" s="13"/>
      <c r="M31" s="21"/>
      <c r="N31" s="14"/>
      <c r="O31" s="135"/>
      <c r="P31" s="136"/>
      <c r="R31" s="11">
        <v>23</v>
      </c>
      <c r="S31" s="23"/>
      <c r="T31" s="13"/>
      <c r="U31" s="21"/>
      <c r="V31" s="14"/>
      <c r="W31" s="135"/>
      <c r="X31" s="136"/>
      <c r="Z31" s="11">
        <v>23</v>
      </c>
      <c r="AA31" s="23"/>
      <c r="AB31" s="13"/>
      <c r="AC31" s="21"/>
      <c r="AD31" s="14"/>
      <c r="AE31" s="135"/>
      <c r="AF31" s="136"/>
      <c r="AH31" s="11">
        <v>23</v>
      </c>
      <c r="AI31" s="23"/>
      <c r="AJ31" s="13"/>
      <c r="AK31" s="21"/>
      <c r="AL31" s="14"/>
      <c r="AM31" s="135"/>
      <c r="AN31" s="136"/>
      <c r="AP31" s="11">
        <v>23</v>
      </c>
      <c r="AQ31" s="23"/>
      <c r="AR31" s="13"/>
      <c r="AS31" s="21"/>
      <c r="AT31" s="14"/>
      <c r="AU31" s="135"/>
      <c r="AV31" s="136"/>
      <c r="AX31" s="11">
        <v>23</v>
      </c>
      <c r="AY31" s="23"/>
      <c r="AZ31" s="13"/>
      <c r="BA31" s="21"/>
      <c r="BB31" s="14"/>
      <c r="BC31" s="135"/>
      <c r="BD31" s="136"/>
      <c r="BF31" s="35">
        <v>23</v>
      </c>
      <c r="BG31" s="23"/>
      <c r="BH31" s="13"/>
      <c r="BI31" s="36"/>
      <c r="BJ31" s="14"/>
      <c r="BK31" s="135"/>
      <c r="BL31" s="136"/>
      <c r="BN31" s="11">
        <v>23</v>
      </c>
      <c r="BO31" s="23"/>
      <c r="BP31" s="13"/>
      <c r="BQ31" s="21"/>
      <c r="BR31" s="14"/>
      <c r="BS31" s="135"/>
      <c r="BT31" s="136"/>
      <c r="BV31" s="11">
        <v>23</v>
      </c>
      <c r="BW31" s="23"/>
      <c r="BX31" s="13"/>
      <c r="BY31" s="21"/>
      <c r="BZ31" s="14"/>
      <c r="CA31" s="135"/>
      <c r="CB31" s="136"/>
      <c r="CD31" s="11">
        <v>23</v>
      </c>
      <c r="CE31" s="23"/>
      <c r="CF31" s="13"/>
      <c r="CG31" s="21"/>
      <c r="CH31" s="14"/>
      <c r="CI31" s="135"/>
      <c r="CJ31" s="136"/>
      <c r="CL31" s="11">
        <v>23</v>
      </c>
      <c r="CM31" s="23"/>
      <c r="CN31" s="13"/>
      <c r="CO31" s="21"/>
      <c r="CP31" s="14"/>
      <c r="CQ31" s="135"/>
      <c r="CR31" s="136"/>
      <c r="CT31" s="11">
        <v>23</v>
      </c>
      <c r="CU31" s="23"/>
      <c r="CV31" s="13"/>
      <c r="CW31" s="21"/>
      <c r="CX31" s="14"/>
      <c r="CY31" s="135"/>
      <c r="CZ31" s="136"/>
      <c r="DB31" s="11">
        <v>23</v>
      </c>
      <c r="DC31" s="23"/>
      <c r="DD31" s="13"/>
      <c r="DE31" s="21"/>
      <c r="DF31" s="14"/>
      <c r="DG31" s="135"/>
      <c r="DH31" s="136"/>
      <c r="DJ31" s="11">
        <v>23</v>
      </c>
      <c r="DK31" s="23"/>
      <c r="DL31" s="13"/>
      <c r="DM31" s="21"/>
      <c r="DN31" s="14"/>
      <c r="DO31" s="135"/>
      <c r="DP31" s="136"/>
      <c r="DR31" s="11">
        <v>23</v>
      </c>
      <c r="DS31" s="23"/>
      <c r="DT31" s="13"/>
      <c r="DU31" s="21"/>
      <c r="DV31" s="14"/>
      <c r="DW31" s="135"/>
      <c r="DX31" s="136"/>
      <c r="DZ31" s="11">
        <v>23</v>
      </c>
      <c r="EA31" s="23"/>
      <c r="EB31" s="13"/>
      <c r="EC31" s="21"/>
      <c r="ED31" s="14"/>
      <c r="EE31" s="135"/>
      <c r="EF31" s="136"/>
      <c r="EH31" s="11">
        <v>23</v>
      </c>
      <c r="EI31" s="23"/>
      <c r="EJ31" s="13"/>
      <c r="EK31" s="21"/>
      <c r="EL31" s="14"/>
      <c r="EM31" s="135"/>
      <c r="EN31" s="136"/>
      <c r="EP31" s="11">
        <v>23</v>
      </c>
      <c r="EQ31" s="23"/>
      <c r="ER31" s="13"/>
      <c r="ES31" s="21"/>
      <c r="ET31" s="14"/>
      <c r="EU31" s="135"/>
      <c r="EV31" s="136"/>
      <c r="EX31" s="11">
        <v>23</v>
      </c>
      <c r="EY31" s="23"/>
      <c r="EZ31" s="13"/>
      <c r="FA31" s="21"/>
      <c r="FB31" s="14"/>
      <c r="FC31" s="135"/>
      <c r="FD31" s="136"/>
      <c r="FF31" s="35">
        <v>23</v>
      </c>
      <c r="FG31" s="23"/>
      <c r="FH31" s="13"/>
      <c r="FI31" s="36"/>
      <c r="FJ31" s="14"/>
      <c r="FK31" s="135"/>
      <c r="FL31" s="136"/>
      <c r="FN31" s="11">
        <v>23</v>
      </c>
      <c r="FO31" s="23"/>
      <c r="FP31" s="13"/>
      <c r="FQ31" s="21"/>
      <c r="FR31" s="14"/>
      <c r="FS31" s="135"/>
      <c r="FT31" s="136"/>
      <c r="FV31" s="11">
        <v>23</v>
      </c>
      <c r="FW31" s="23"/>
      <c r="FX31" s="13"/>
      <c r="FY31" s="21"/>
      <c r="FZ31" s="14"/>
      <c r="GA31" s="135"/>
      <c r="GB31" s="136"/>
      <c r="GD31" s="11">
        <v>23</v>
      </c>
      <c r="GE31" s="23"/>
      <c r="GF31" s="13"/>
      <c r="GG31" s="21"/>
      <c r="GH31" s="14"/>
      <c r="GI31" s="135"/>
      <c r="GJ31" s="136"/>
      <c r="GL31" s="11">
        <v>23</v>
      </c>
      <c r="GM31" s="23"/>
      <c r="GN31" s="13"/>
      <c r="GO31" s="21"/>
      <c r="GP31" s="14"/>
      <c r="GQ31" s="135"/>
      <c r="GR31" s="136"/>
      <c r="GT31" s="11">
        <v>23</v>
      </c>
      <c r="GU31" s="23"/>
      <c r="GV31" s="13"/>
      <c r="GW31" s="21"/>
      <c r="GX31" s="14"/>
      <c r="GY31" s="135"/>
      <c r="GZ31" s="136"/>
      <c r="HB31" s="11">
        <v>23</v>
      </c>
      <c r="HC31" s="23"/>
      <c r="HD31" s="13"/>
      <c r="HE31" s="21"/>
      <c r="HF31" s="14"/>
      <c r="HG31" s="135"/>
      <c r="HH31" s="136"/>
      <c r="HJ31" s="11">
        <v>23</v>
      </c>
      <c r="HK31" s="23"/>
      <c r="HL31" s="13"/>
      <c r="HM31" s="21"/>
      <c r="HN31" s="14"/>
      <c r="HO31" s="135"/>
      <c r="HP31" s="136"/>
      <c r="HR31" s="11">
        <v>23</v>
      </c>
      <c r="HS31" s="23"/>
      <c r="HT31" s="13"/>
      <c r="HU31" s="21"/>
      <c r="HV31" s="14"/>
      <c r="HW31" s="135"/>
      <c r="HX31" s="136"/>
      <c r="HZ31" s="35">
        <v>23</v>
      </c>
      <c r="IA31" s="23"/>
      <c r="IB31" s="13"/>
      <c r="IC31" s="36"/>
      <c r="ID31" s="14"/>
      <c r="IE31" s="135"/>
      <c r="IF31" s="136"/>
      <c r="IH31" s="20">
        <v>23</v>
      </c>
      <c r="II31" s="23"/>
      <c r="IJ31" s="13"/>
      <c r="IK31" s="21"/>
      <c r="IL31" s="14"/>
      <c r="IM31" s="135"/>
      <c r="IN31" s="136"/>
    </row>
    <row r="32" spans="2:248" ht="16.5">
      <c r="B32" s="104">
        <v>24</v>
      </c>
      <c r="C32" s="94"/>
      <c r="D32" s="106"/>
      <c r="E32" s="107"/>
      <c r="F32" s="108"/>
      <c r="G32" s="133"/>
      <c r="H32" s="134"/>
      <c r="J32" s="11">
        <v>24</v>
      </c>
      <c r="K32" s="23"/>
      <c r="L32" s="13"/>
      <c r="M32" s="21"/>
      <c r="N32" s="14"/>
      <c r="O32" s="135"/>
      <c r="P32" s="136"/>
      <c r="R32" s="11">
        <v>24</v>
      </c>
      <c r="S32" s="23"/>
      <c r="T32" s="13"/>
      <c r="U32" s="21"/>
      <c r="V32" s="14"/>
      <c r="W32" s="135"/>
      <c r="X32" s="136"/>
      <c r="Z32" s="11">
        <v>24</v>
      </c>
      <c r="AA32" s="23"/>
      <c r="AB32" s="13"/>
      <c r="AC32" s="21"/>
      <c r="AD32" s="14"/>
      <c r="AE32" s="135"/>
      <c r="AF32" s="136"/>
      <c r="AH32" s="11">
        <v>24</v>
      </c>
      <c r="AI32" s="23"/>
      <c r="AJ32" s="13"/>
      <c r="AK32" s="21"/>
      <c r="AL32" s="14"/>
      <c r="AM32" s="135"/>
      <c r="AN32" s="136"/>
      <c r="AP32" s="11">
        <v>24</v>
      </c>
      <c r="AQ32" s="23"/>
      <c r="AR32" s="13"/>
      <c r="AS32" s="21"/>
      <c r="AT32" s="14"/>
      <c r="AU32" s="135"/>
      <c r="AV32" s="136"/>
      <c r="AX32" s="11">
        <v>24</v>
      </c>
      <c r="AY32" s="23"/>
      <c r="AZ32" s="13"/>
      <c r="BA32" s="21"/>
      <c r="BB32" s="14"/>
      <c r="BC32" s="135"/>
      <c r="BD32" s="136"/>
      <c r="BF32" s="35">
        <v>24</v>
      </c>
      <c r="BG32" s="23"/>
      <c r="BH32" s="13"/>
      <c r="BI32" s="36"/>
      <c r="BJ32" s="14"/>
      <c r="BK32" s="135"/>
      <c r="BL32" s="136"/>
      <c r="BN32" s="11">
        <v>24</v>
      </c>
      <c r="BO32" s="23"/>
      <c r="BP32" s="13"/>
      <c r="BQ32" s="21"/>
      <c r="BR32" s="14"/>
      <c r="BS32" s="135"/>
      <c r="BT32" s="136"/>
      <c r="BV32" s="11">
        <v>24</v>
      </c>
      <c r="BW32" s="23"/>
      <c r="BX32" s="13"/>
      <c r="BY32" s="21"/>
      <c r="BZ32" s="14"/>
      <c r="CA32" s="135"/>
      <c r="CB32" s="136"/>
      <c r="CD32" s="11">
        <v>24</v>
      </c>
      <c r="CE32" s="23"/>
      <c r="CF32" s="13"/>
      <c r="CG32" s="21"/>
      <c r="CH32" s="14"/>
      <c r="CI32" s="135"/>
      <c r="CJ32" s="136"/>
      <c r="CL32" s="11">
        <v>24</v>
      </c>
      <c r="CM32" s="23"/>
      <c r="CN32" s="13"/>
      <c r="CO32" s="21"/>
      <c r="CP32" s="14"/>
      <c r="CQ32" s="135"/>
      <c r="CR32" s="136"/>
      <c r="CT32" s="11">
        <v>24</v>
      </c>
      <c r="CU32" s="23"/>
      <c r="CV32" s="13"/>
      <c r="CW32" s="21"/>
      <c r="CX32" s="14"/>
      <c r="CY32" s="135"/>
      <c r="CZ32" s="136"/>
      <c r="DB32" s="11">
        <v>24</v>
      </c>
      <c r="DC32" s="23"/>
      <c r="DD32" s="13"/>
      <c r="DE32" s="21"/>
      <c r="DF32" s="14"/>
      <c r="DG32" s="135"/>
      <c r="DH32" s="136"/>
      <c r="DJ32" s="11">
        <v>24</v>
      </c>
      <c r="DK32" s="23"/>
      <c r="DL32" s="13"/>
      <c r="DM32" s="21"/>
      <c r="DN32" s="14"/>
      <c r="DO32" s="135"/>
      <c r="DP32" s="136"/>
      <c r="DR32" s="11">
        <v>24</v>
      </c>
      <c r="DS32" s="23"/>
      <c r="DT32" s="13"/>
      <c r="DU32" s="21"/>
      <c r="DV32" s="14"/>
      <c r="DW32" s="135"/>
      <c r="DX32" s="136"/>
      <c r="DZ32" s="11">
        <v>24</v>
      </c>
      <c r="EA32" s="23"/>
      <c r="EB32" s="13"/>
      <c r="EC32" s="21"/>
      <c r="ED32" s="14"/>
      <c r="EE32" s="135"/>
      <c r="EF32" s="136"/>
      <c r="EH32" s="11">
        <v>24</v>
      </c>
      <c r="EI32" s="23"/>
      <c r="EJ32" s="13"/>
      <c r="EK32" s="21"/>
      <c r="EL32" s="14"/>
      <c r="EM32" s="135"/>
      <c r="EN32" s="136"/>
      <c r="EP32" s="11">
        <v>24</v>
      </c>
      <c r="EQ32" s="23"/>
      <c r="ER32" s="13"/>
      <c r="ES32" s="21"/>
      <c r="ET32" s="14"/>
      <c r="EU32" s="135"/>
      <c r="EV32" s="136"/>
      <c r="EX32" s="11">
        <v>24</v>
      </c>
      <c r="EY32" s="23"/>
      <c r="EZ32" s="13"/>
      <c r="FA32" s="21"/>
      <c r="FB32" s="14"/>
      <c r="FC32" s="135"/>
      <c r="FD32" s="136"/>
      <c r="FF32" s="35">
        <v>24</v>
      </c>
      <c r="FG32" s="23"/>
      <c r="FH32" s="13"/>
      <c r="FI32" s="36"/>
      <c r="FJ32" s="14"/>
      <c r="FK32" s="135"/>
      <c r="FL32" s="136"/>
      <c r="FN32" s="11">
        <v>24</v>
      </c>
      <c r="FO32" s="23"/>
      <c r="FP32" s="13"/>
      <c r="FQ32" s="21"/>
      <c r="FR32" s="14"/>
      <c r="FS32" s="135"/>
      <c r="FT32" s="136"/>
      <c r="FV32" s="11">
        <v>24</v>
      </c>
      <c r="FW32" s="23"/>
      <c r="FX32" s="13"/>
      <c r="FY32" s="21"/>
      <c r="FZ32" s="14"/>
      <c r="GA32" s="135"/>
      <c r="GB32" s="136"/>
      <c r="GD32" s="11">
        <v>24</v>
      </c>
      <c r="GE32" s="23"/>
      <c r="GF32" s="13"/>
      <c r="GG32" s="21"/>
      <c r="GH32" s="14"/>
      <c r="GI32" s="135"/>
      <c r="GJ32" s="136"/>
      <c r="GL32" s="11">
        <v>24</v>
      </c>
      <c r="GM32" s="23"/>
      <c r="GN32" s="13"/>
      <c r="GO32" s="21"/>
      <c r="GP32" s="14"/>
      <c r="GQ32" s="135"/>
      <c r="GR32" s="136"/>
      <c r="GT32" s="11">
        <v>24</v>
      </c>
      <c r="GU32" s="23"/>
      <c r="GV32" s="13"/>
      <c r="GW32" s="21"/>
      <c r="GX32" s="14"/>
      <c r="GY32" s="135"/>
      <c r="GZ32" s="136"/>
      <c r="HB32" s="11">
        <v>24</v>
      </c>
      <c r="HC32" s="23"/>
      <c r="HD32" s="13"/>
      <c r="HE32" s="21"/>
      <c r="HF32" s="14"/>
      <c r="HG32" s="135"/>
      <c r="HH32" s="136"/>
      <c r="HJ32" s="11">
        <v>24</v>
      </c>
      <c r="HK32" s="23"/>
      <c r="HL32" s="13"/>
      <c r="HM32" s="21"/>
      <c r="HN32" s="14"/>
      <c r="HO32" s="135"/>
      <c r="HP32" s="136"/>
      <c r="HR32" s="11">
        <v>24</v>
      </c>
      <c r="HS32" s="23"/>
      <c r="HT32" s="13"/>
      <c r="HU32" s="21"/>
      <c r="HV32" s="14"/>
      <c r="HW32" s="135"/>
      <c r="HX32" s="136"/>
      <c r="HZ32" s="35">
        <v>24</v>
      </c>
      <c r="IA32" s="23"/>
      <c r="IB32" s="13"/>
      <c r="IC32" s="36"/>
      <c r="ID32" s="14"/>
      <c r="IE32" s="135"/>
      <c r="IF32" s="136"/>
      <c r="IH32" s="20">
        <v>24</v>
      </c>
      <c r="II32" s="23"/>
      <c r="IJ32" s="13"/>
      <c r="IK32" s="21"/>
      <c r="IL32" s="14"/>
      <c r="IM32" s="135"/>
      <c r="IN32" s="136"/>
    </row>
    <row r="33" spans="2:248" ht="16.5">
      <c r="B33" s="104">
        <v>25</v>
      </c>
      <c r="C33" s="94"/>
      <c r="D33" s="106"/>
      <c r="E33" s="107"/>
      <c r="F33" s="108"/>
      <c r="G33" s="133"/>
      <c r="H33" s="134"/>
      <c r="J33" s="11">
        <v>25</v>
      </c>
      <c r="K33" s="23"/>
      <c r="L33" s="13"/>
      <c r="M33" s="21"/>
      <c r="N33" s="14"/>
      <c r="O33" s="135"/>
      <c r="P33" s="136"/>
      <c r="R33" s="11">
        <v>25</v>
      </c>
      <c r="S33" s="23"/>
      <c r="T33" s="13"/>
      <c r="U33" s="21"/>
      <c r="V33" s="14"/>
      <c r="W33" s="135"/>
      <c r="X33" s="136"/>
      <c r="Z33" s="11">
        <v>25</v>
      </c>
      <c r="AA33" s="23"/>
      <c r="AB33" s="13"/>
      <c r="AC33" s="21"/>
      <c r="AD33" s="14"/>
      <c r="AE33" s="135"/>
      <c r="AF33" s="136"/>
      <c r="AH33" s="11">
        <v>25</v>
      </c>
      <c r="AI33" s="23"/>
      <c r="AJ33" s="13"/>
      <c r="AK33" s="21"/>
      <c r="AL33" s="14"/>
      <c r="AM33" s="135"/>
      <c r="AN33" s="136"/>
      <c r="AP33" s="11">
        <v>25</v>
      </c>
      <c r="AQ33" s="23"/>
      <c r="AR33" s="13"/>
      <c r="AS33" s="21"/>
      <c r="AT33" s="14"/>
      <c r="AU33" s="135"/>
      <c r="AV33" s="136"/>
      <c r="AX33" s="11">
        <v>25</v>
      </c>
      <c r="AY33" s="23"/>
      <c r="AZ33" s="13"/>
      <c r="BA33" s="21"/>
      <c r="BB33" s="14"/>
      <c r="BC33" s="135"/>
      <c r="BD33" s="136"/>
      <c r="BF33" s="35">
        <v>25</v>
      </c>
      <c r="BG33" s="23"/>
      <c r="BH33" s="13"/>
      <c r="BI33" s="36"/>
      <c r="BJ33" s="14"/>
      <c r="BK33" s="135"/>
      <c r="BL33" s="136"/>
      <c r="BN33" s="11">
        <v>25</v>
      </c>
      <c r="BO33" s="23"/>
      <c r="BP33" s="13"/>
      <c r="BQ33" s="21"/>
      <c r="BR33" s="14"/>
      <c r="BS33" s="135"/>
      <c r="BT33" s="136"/>
      <c r="BV33" s="11">
        <v>25</v>
      </c>
      <c r="BW33" s="23"/>
      <c r="BX33" s="13"/>
      <c r="BY33" s="21"/>
      <c r="BZ33" s="14"/>
      <c r="CA33" s="135"/>
      <c r="CB33" s="136"/>
      <c r="CD33" s="11">
        <v>25</v>
      </c>
      <c r="CE33" s="23"/>
      <c r="CF33" s="13"/>
      <c r="CG33" s="21"/>
      <c r="CH33" s="14"/>
      <c r="CI33" s="135"/>
      <c r="CJ33" s="136"/>
      <c r="CL33" s="11">
        <v>25</v>
      </c>
      <c r="CM33" s="23"/>
      <c r="CN33" s="13"/>
      <c r="CO33" s="21"/>
      <c r="CP33" s="14"/>
      <c r="CQ33" s="135"/>
      <c r="CR33" s="136"/>
      <c r="CT33" s="11">
        <v>25</v>
      </c>
      <c r="CU33" s="23"/>
      <c r="CV33" s="13"/>
      <c r="CW33" s="21"/>
      <c r="CX33" s="14"/>
      <c r="CY33" s="135"/>
      <c r="CZ33" s="136"/>
      <c r="DB33" s="11">
        <v>25</v>
      </c>
      <c r="DC33" s="23"/>
      <c r="DD33" s="13"/>
      <c r="DE33" s="21"/>
      <c r="DF33" s="14"/>
      <c r="DG33" s="135"/>
      <c r="DH33" s="136"/>
      <c r="DJ33" s="11">
        <v>25</v>
      </c>
      <c r="DK33" s="23"/>
      <c r="DL33" s="13"/>
      <c r="DM33" s="21"/>
      <c r="DN33" s="14"/>
      <c r="DO33" s="135"/>
      <c r="DP33" s="136"/>
      <c r="DR33" s="11">
        <v>25</v>
      </c>
      <c r="DS33" s="23"/>
      <c r="DT33" s="13"/>
      <c r="DU33" s="21"/>
      <c r="DV33" s="14"/>
      <c r="DW33" s="135"/>
      <c r="DX33" s="136"/>
      <c r="DZ33" s="11">
        <v>25</v>
      </c>
      <c r="EA33" s="23"/>
      <c r="EB33" s="13"/>
      <c r="EC33" s="21"/>
      <c r="ED33" s="14"/>
      <c r="EE33" s="135"/>
      <c r="EF33" s="136"/>
      <c r="EH33" s="11">
        <v>25</v>
      </c>
      <c r="EI33" s="23"/>
      <c r="EJ33" s="13"/>
      <c r="EK33" s="21"/>
      <c r="EL33" s="14"/>
      <c r="EM33" s="135"/>
      <c r="EN33" s="136"/>
      <c r="EP33" s="11">
        <v>25</v>
      </c>
      <c r="EQ33" s="23"/>
      <c r="ER33" s="13"/>
      <c r="ES33" s="21"/>
      <c r="ET33" s="14"/>
      <c r="EU33" s="135"/>
      <c r="EV33" s="136"/>
      <c r="EX33" s="11">
        <v>25</v>
      </c>
      <c r="EY33" s="23"/>
      <c r="EZ33" s="13"/>
      <c r="FA33" s="21"/>
      <c r="FB33" s="14"/>
      <c r="FC33" s="135"/>
      <c r="FD33" s="136"/>
      <c r="FF33" s="35">
        <v>25</v>
      </c>
      <c r="FG33" s="23"/>
      <c r="FH33" s="13"/>
      <c r="FI33" s="36"/>
      <c r="FJ33" s="14"/>
      <c r="FK33" s="135"/>
      <c r="FL33" s="136"/>
      <c r="FN33" s="11">
        <v>25</v>
      </c>
      <c r="FO33" s="23"/>
      <c r="FP33" s="13"/>
      <c r="FQ33" s="21"/>
      <c r="FR33" s="14"/>
      <c r="FS33" s="135"/>
      <c r="FT33" s="136"/>
      <c r="FV33" s="11">
        <v>25</v>
      </c>
      <c r="FW33" s="23"/>
      <c r="FX33" s="13"/>
      <c r="FY33" s="21"/>
      <c r="FZ33" s="14"/>
      <c r="GA33" s="135"/>
      <c r="GB33" s="136"/>
      <c r="GD33" s="11">
        <v>25</v>
      </c>
      <c r="GE33" s="23"/>
      <c r="GF33" s="13"/>
      <c r="GG33" s="21"/>
      <c r="GH33" s="14"/>
      <c r="GI33" s="135"/>
      <c r="GJ33" s="136"/>
      <c r="GL33" s="11">
        <v>25</v>
      </c>
      <c r="GM33" s="23"/>
      <c r="GN33" s="13"/>
      <c r="GO33" s="21"/>
      <c r="GP33" s="14"/>
      <c r="GQ33" s="135"/>
      <c r="GR33" s="136"/>
      <c r="GT33" s="11">
        <v>25</v>
      </c>
      <c r="GU33" s="23"/>
      <c r="GV33" s="13"/>
      <c r="GW33" s="21"/>
      <c r="GX33" s="14"/>
      <c r="GY33" s="135"/>
      <c r="GZ33" s="136"/>
      <c r="HB33" s="11">
        <v>25</v>
      </c>
      <c r="HC33" s="23"/>
      <c r="HD33" s="13"/>
      <c r="HE33" s="21"/>
      <c r="HF33" s="14"/>
      <c r="HG33" s="135"/>
      <c r="HH33" s="136"/>
      <c r="HJ33" s="11">
        <v>25</v>
      </c>
      <c r="HK33" s="23"/>
      <c r="HL33" s="13"/>
      <c r="HM33" s="21"/>
      <c r="HN33" s="14"/>
      <c r="HO33" s="135"/>
      <c r="HP33" s="136"/>
      <c r="HR33" s="11">
        <v>25</v>
      </c>
      <c r="HS33" s="23"/>
      <c r="HT33" s="13"/>
      <c r="HU33" s="21"/>
      <c r="HV33" s="14"/>
      <c r="HW33" s="135"/>
      <c r="HX33" s="136"/>
      <c r="HZ33" s="35">
        <v>25</v>
      </c>
      <c r="IA33" s="23"/>
      <c r="IB33" s="13"/>
      <c r="IC33" s="36"/>
      <c r="ID33" s="14"/>
      <c r="IE33" s="135"/>
      <c r="IF33" s="136"/>
      <c r="IH33" s="20">
        <v>25</v>
      </c>
      <c r="II33" s="23"/>
      <c r="IJ33" s="13"/>
      <c r="IK33" s="21"/>
      <c r="IL33" s="14"/>
      <c r="IM33" s="135"/>
      <c r="IN33" s="136"/>
    </row>
    <row r="34" spans="2:248" ht="16.5">
      <c r="B34" s="104">
        <v>26</v>
      </c>
      <c r="C34" s="94"/>
      <c r="D34" s="106"/>
      <c r="E34" s="107"/>
      <c r="F34" s="108"/>
      <c r="G34" s="133"/>
      <c r="H34" s="134"/>
      <c r="J34" s="11">
        <v>26</v>
      </c>
      <c r="K34" s="23"/>
      <c r="L34" s="13"/>
      <c r="M34" s="21"/>
      <c r="N34" s="14"/>
      <c r="O34" s="135"/>
      <c r="P34" s="136"/>
      <c r="R34" s="11">
        <v>26</v>
      </c>
      <c r="S34" s="23"/>
      <c r="T34" s="13"/>
      <c r="U34" s="21"/>
      <c r="V34" s="14"/>
      <c r="W34" s="135"/>
      <c r="X34" s="136"/>
      <c r="Z34" s="11">
        <v>26</v>
      </c>
      <c r="AA34" s="23"/>
      <c r="AB34" s="13"/>
      <c r="AC34" s="21"/>
      <c r="AD34" s="14"/>
      <c r="AE34" s="135"/>
      <c r="AF34" s="136"/>
      <c r="AH34" s="11">
        <v>26</v>
      </c>
      <c r="AI34" s="23"/>
      <c r="AJ34" s="13"/>
      <c r="AK34" s="21"/>
      <c r="AL34" s="14"/>
      <c r="AM34" s="135"/>
      <c r="AN34" s="136"/>
      <c r="AP34" s="11">
        <v>26</v>
      </c>
      <c r="AQ34" s="23"/>
      <c r="AR34" s="13"/>
      <c r="AS34" s="21"/>
      <c r="AT34" s="14"/>
      <c r="AU34" s="135"/>
      <c r="AV34" s="136"/>
      <c r="AX34" s="11">
        <v>26</v>
      </c>
      <c r="AY34" s="23"/>
      <c r="AZ34" s="13"/>
      <c r="BA34" s="21"/>
      <c r="BB34" s="14"/>
      <c r="BC34" s="135"/>
      <c r="BD34" s="136"/>
      <c r="BF34" s="35">
        <v>26</v>
      </c>
      <c r="BG34" s="23"/>
      <c r="BH34" s="13"/>
      <c r="BI34" s="36"/>
      <c r="BJ34" s="14"/>
      <c r="BK34" s="135"/>
      <c r="BL34" s="136"/>
      <c r="BN34" s="11">
        <v>26</v>
      </c>
      <c r="BO34" s="23"/>
      <c r="BP34" s="13"/>
      <c r="BQ34" s="21"/>
      <c r="BR34" s="14"/>
      <c r="BS34" s="135"/>
      <c r="BT34" s="136"/>
      <c r="BV34" s="11">
        <v>26</v>
      </c>
      <c r="BW34" s="23"/>
      <c r="BX34" s="13"/>
      <c r="BY34" s="21"/>
      <c r="BZ34" s="14"/>
      <c r="CA34" s="135"/>
      <c r="CB34" s="136"/>
      <c r="CD34" s="11">
        <v>26</v>
      </c>
      <c r="CE34" s="23"/>
      <c r="CF34" s="13"/>
      <c r="CG34" s="21"/>
      <c r="CH34" s="14"/>
      <c r="CI34" s="135"/>
      <c r="CJ34" s="136"/>
      <c r="CL34" s="11">
        <v>26</v>
      </c>
      <c r="CM34" s="23"/>
      <c r="CN34" s="13"/>
      <c r="CO34" s="21"/>
      <c r="CP34" s="14"/>
      <c r="CQ34" s="135"/>
      <c r="CR34" s="136"/>
      <c r="CT34" s="11">
        <v>26</v>
      </c>
      <c r="CU34" s="23"/>
      <c r="CV34" s="13"/>
      <c r="CW34" s="21"/>
      <c r="CX34" s="14"/>
      <c r="CY34" s="135"/>
      <c r="CZ34" s="136"/>
      <c r="DB34" s="11">
        <v>26</v>
      </c>
      <c r="DC34" s="23"/>
      <c r="DD34" s="13"/>
      <c r="DE34" s="21"/>
      <c r="DF34" s="14"/>
      <c r="DG34" s="135"/>
      <c r="DH34" s="136"/>
      <c r="DJ34" s="11">
        <v>26</v>
      </c>
      <c r="DK34" s="23"/>
      <c r="DL34" s="13"/>
      <c r="DM34" s="21"/>
      <c r="DN34" s="14"/>
      <c r="DO34" s="135"/>
      <c r="DP34" s="136"/>
      <c r="DR34" s="11">
        <v>26</v>
      </c>
      <c r="DS34" s="23"/>
      <c r="DT34" s="13"/>
      <c r="DU34" s="21"/>
      <c r="DV34" s="14"/>
      <c r="DW34" s="135"/>
      <c r="DX34" s="136"/>
      <c r="DZ34" s="11">
        <v>26</v>
      </c>
      <c r="EA34" s="23"/>
      <c r="EB34" s="13"/>
      <c r="EC34" s="21"/>
      <c r="ED34" s="14"/>
      <c r="EE34" s="135"/>
      <c r="EF34" s="136"/>
      <c r="EH34" s="11">
        <v>26</v>
      </c>
      <c r="EI34" s="23"/>
      <c r="EJ34" s="13"/>
      <c r="EK34" s="21"/>
      <c r="EL34" s="14"/>
      <c r="EM34" s="135"/>
      <c r="EN34" s="136"/>
      <c r="EP34" s="11">
        <v>26</v>
      </c>
      <c r="EQ34" s="23"/>
      <c r="ER34" s="13"/>
      <c r="ES34" s="21"/>
      <c r="ET34" s="14"/>
      <c r="EU34" s="135"/>
      <c r="EV34" s="136"/>
      <c r="EX34" s="11">
        <v>26</v>
      </c>
      <c r="EY34" s="23"/>
      <c r="EZ34" s="13"/>
      <c r="FA34" s="21"/>
      <c r="FB34" s="14"/>
      <c r="FC34" s="135"/>
      <c r="FD34" s="136"/>
      <c r="FF34" s="35">
        <v>26</v>
      </c>
      <c r="FG34" s="23"/>
      <c r="FH34" s="13"/>
      <c r="FI34" s="36"/>
      <c r="FJ34" s="14"/>
      <c r="FK34" s="135"/>
      <c r="FL34" s="136"/>
      <c r="FN34" s="11">
        <v>26</v>
      </c>
      <c r="FO34" s="23"/>
      <c r="FP34" s="13"/>
      <c r="FQ34" s="21"/>
      <c r="FR34" s="14"/>
      <c r="FS34" s="135"/>
      <c r="FT34" s="136"/>
      <c r="FV34" s="11">
        <v>26</v>
      </c>
      <c r="FW34" s="23"/>
      <c r="FX34" s="13"/>
      <c r="FY34" s="21"/>
      <c r="FZ34" s="14"/>
      <c r="GA34" s="135"/>
      <c r="GB34" s="136"/>
      <c r="GD34" s="11">
        <v>26</v>
      </c>
      <c r="GE34" s="23"/>
      <c r="GF34" s="13"/>
      <c r="GG34" s="21"/>
      <c r="GH34" s="14"/>
      <c r="GI34" s="135"/>
      <c r="GJ34" s="136"/>
      <c r="GL34" s="11">
        <v>26</v>
      </c>
      <c r="GM34" s="23"/>
      <c r="GN34" s="13"/>
      <c r="GO34" s="21"/>
      <c r="GP34" s="14"/>
      <c r="GQ34" s="135"/>
      <c r="GR34" s="136"/>
      <c r="GT34" s="11">
        <v>26</v>
      </c>
      <c r="GU34" s="23"/>
      <c r="GV34" s="13"/>
      <c r="GW34" s="21"/>
      <c r="GX34" s="14"/>
      <c r="GY34" s="135"/>
      <c r="GZ34" s="136"/>
      <c r="HB34" s="11">
        <v>26</v>
      </c>
      <c r="HC34" s="23"/>
      <c r="HD34" s="13"/>
      <c r="HE34" s="21"/>
      <c r="HF34" s="14"/>
      <c r="HG34" s="135"/>
      <c r="HH34" s="136"/>
      <c r="HJ34" s="11">
        <v>26</v>
      </c>
      <c r="HK34" s="23"/>
      <c r="HL34" s="13"/>
      <c r="HM34" s="21"/>
      <c r="HN34" s="14"/>
      <c r="HO34" s="135"/>
      <c r="HP34" s="136"/>
      <c r="HR34" s="11">
        <v>26</v>
      </c>
      <c r="HS34" s="23"/>
      <c r="HT34" s="13"/>
      <c r="HU34" s="21"/>
      <c r="HV34" s="14"/>
      <c r="HW34" s="135"/>
      <c r="HX34" s="136"/>
      <c r="HZ34" s="35">
        <v>26</v>
      </c>
      <c r="IA34" s="23"/>
      <c r="IB34" s="13"/>
      <c r="IC34" s="36"/>
      <c r="ID34" s="14"/>
      <c r="IE34" s="135"/>
      <c r="IF34" s="136"/>
      <c r="IH34" s="20">
        <v>26</v>
      </c>
      <c r="II34" s="23"/>
      <c r="IJ34" s="13"/>
      <c r="IK34" s="21"/>
      <c r="IL34" s="14"/>
      <c r="IM34" s="135"/>
      <c r="IN34" s="136"/>
    </row>
    <row r="35" spans="2:248" ht="12.75">
      <c r="B35" s="109"/>
      <c r="C35" s="109"/>
      <c r="D35" s="109"/>
      <c r="E35" s="109"/>
      <c r="F35" s="109"/>
      <c r="G35" s="120"/>
      <c r="H35" s="120"/>
      <c r="O35" s="122"/>
      <c r="P35" s="122"/>
      <c r="W35" s="122"/>
      <c r="X35" s="122"/>
      <c r="AE35" s="122"/>
      <c r="AF35" s="122"/>
      <c r="AM35" s="122"/>
      <c r="AN35" s="122"/>
      <c r="AU35" s="122"/>
      <c r="AV35" s="122"/>
      <c r="BC35" s="122"/>
      <c r="BD35" s="122"/>
      <c r="BK35" s="122"/>
      <c r="BL35" s="122"/>
      <c r="BS35" s="122"/>
      <c r="BT35" s="122"/>
      <c r="CA35" s="122"/>
      <c r="CB35" s="122"/>
      <c r="CI35" s="122"/>
      <c r="CJ35" s="122"/>
      <c r="CQ35" s="122"/>
      <c r="CR35" s="122"/>
      <c r="CY35" s="122"/>
      <c r="CZ35" s="122"/>
      <c r="DG35" s="122"/>
      <c r="DH35" s="122"/>
      <c r="DO35" s="122"/>
      <c r="DP35" s="122"/>
      <c r="DW35" s="122"/>
      <c r="DX35" s="122"/>
      <c r="EE35" s="122"/>
      <c r="EF35" s="122"/>
      <c r="EM35" s="122"/>
      <c r="EN35" s="122"/>
      <c r="EU35" s="122"/>
      <c r="EV35" s="122"/>
      <c r="FC35" s="122"/>
      <c r="FD35" s="122"/>
      <c r="FK35" s="122"/>
      <c r="FL35" s="122"/>
      <c r="FS35" s="122"/>
      <c r="FT35" s="122"/>
      <c r="GA35" s="122"/>
      <c r="GB35" s="122"/>
      <c r="GI35" s="122"/>
      <c r="GJ35" s="122"/>
      <c r="GQ35" s="122"/>
      <c r="GR35" s="122"/>
      <c r="GY35" s="122"/>
      <c r="GZ35" s="122"/>
      <c r="HG35" s="122"/>
      <c r="HH35" s="122"/>
      <c r="HO35" s="122"/>
      <c r="HP35" s="122"/>
      <c r="HW35" s="122"/>
      <c r="HX35" s="122"/>
      <c r="IE35" s="122"/>
      <c r="IF35" s="122"/>
      <c r="IM35" s="122"/>
      <c r="IN35" s="122"/>
    </row>
    <row r="36" spans="2:248" ht="14.25">
      <c r="B36" s="100"/>
      <c r="C36" s="100"/>
      <c r="D36" s="100"/>
      <c r="E36" s="100"/>
      <c r="F36" s="110"/>
      <c r="G36" s="121"/>
      <c r="H36" s="121"/>
      <c r="J36" s="6"/>
      <c r="K36" s="6"/>
      <c r="L36" s="6"/>
      <c r="M36" s="6"/>
      <c r="N36" s="24"/>
      <c r="O36" s="121"/>
      <c r="P36" s="121"/>
      <c r="R36" s="6"/>
      <c r="S36" s="6"/>
      <c r="T36" s="6"/>
      <c r="U36" s="6"/>
      <c r="V36" s="24"/>
      <c r="W36" s="121"/>
      <c r="X36" s="121"/>
      <c r="Z36" s="6"/>
      <c r="AA36" s="6"/>
      <c r="AB36" s="6"/>
      <c r="AC36" s="6"/>
      <c r="AD36" s="24"/>
      <c r="AE36" s="121"/>
      <c r="AF36" s="121"/>
      <c r="AH36" s="6"/>
      <c r="AI36" s="6"/>
      <c r="AJ36" s="6"/>
      <c r="AK36" s="6"/>
      <c r="AL36" s="24"/>
      <c r="AM36" s="121"/>
      <c r="AN36" s="121"/>
      <c r="AP36" s="6"/>
      <c r="AQ36" s="6"/>
      <c r="AR36" s="6"/>
      <c r="AS36" s="6"/>
      <c r="AT36" s="24"/>
      <c r="AU36" s="121"/>
      <c r="AV36" s="121"/>
      <c r="AX36" s="6"/>
      <c r="AY36" s="6"/>
      <c r="AZ36" s="6"/>
      <c r="BA36" s="6"/>
      <c r="BB36" s="24"/>
      <c r="BC36" s="121"/>
      <c r="BD36" s="121"/>
      <c r="BF36" s="6"/>
      <c r="BG36" s="6"/>
      <c r="BH36" s="6"/>
      <c r="BI36" s="6"/>
      <c r="BJ36" s="24"/>
      <c r="BK36" s="121"/>
      <c r="BL36" s="121"/>
      <c r="BN36" s="6"/>
      <c r="BO36" s="6"/>
      <c r="BP36" s="6"/>
      <c r="BQ36" s="6"/>
      <c r="BR36" s="24"/>
      <c r="BS36" s="121"/>
      <c r="BT36" s="121"/>
      <c r="BV36" s="6"/>
      <c r="BW36" s="6"/>
      <c r="BX36" s="6"/>
      <c r="BY36" s="6"/>
      <c r="BZ36" s="24"/>
      <c r="CA36" s="121"/>
      <c r="CB36" s="121"/>
      <c r="CD36" s="6"/>
      <c r="CE36" s="6"/>
      <c r="CF36" s="6"/>
      <c r="CG36" s="6"/>
      <c r="CH36" s="24"/>
      <c r="CI36" s="121"/>
      <c r="CJ36" s="121"/>
      <c r="CL36" s="6"/>
      <c r="CM36" s="6"/>
      <c r="CN36" s="6"/>
      <c r="CO36" s="6"/>
      <c r="CP36" s="24"/>
      <c r="CQ36" s="121"/>
      <c r="CR36" s="121"/>
      <c r="CT36" s="6"/>
      <c r="CU36" s="6"/>
      <c r="CV36" s="6"/>
      <c r="CW36" s="6"/>
      <c r="CX36" s="24"/>
      <c r="CY36" s="121"/>
      <c r="CZ36" s="121"/>
      <c r="DB36" s="6"/>
      <c r="DC36" s="6"/>
      <c r="DD36" s="6"/>
      <c r="DE36" s="6"/>
      <c r="DF36" s="24"/>
      <c r="DG36" s="121"/>
      <c r="DH36" s="121"/>
      <c r="DJ36" s="6"/>
      <c r="DK36" s="6"/>
      <c r="DL36" s="6"/>
      <c r="DM36" s="6"/>
      <c r="DN36" s="24"/>
      <c r="DO36" s="121"/>
      <c r="DP36" s="121"/>
      <c r="DR36" s="6"/>
      <c r="DS36" s="6"/>
      <c r="DT36" s="6"/>
      <c r="DU36" s="6"/>
      <c r="DV36" s="24"/>
      <c r="DW36" s="121"/>
      <c r="DX36" s="121"/>
      <c r="DZ36" s="6"/>
      <c r="EA36" s="6"/>
      <c r="EB36" s="6"/>
      <c r="EC36" s="6"/>
      <c r="ED36" s="24"/>
      <c r="EE36" s="121"/>
      <c r="EF36" s="121"/>
      <c r="EH36" s="6"/>
      <c r="EI36" s="6"/>
      <c r="EJ36" s="6"/>
      <c r="EK36" s="6"/>
      <c r="EL36" s="24"/>
      <c r="EM36" s="121"/>
      <c r="EN36" s="121"/>
      <c r="EP36" s="6"/>
      <c r="EQ36" s="6"/>
      <c r="ER36" s="6"/>
      <c r="ES36" s="6"/>
      <c r="ET36" s="24"/>
      <c r="EU36" s="121"/>
      <c r="EV36" s="121"/>
      <c r="EX36" s="6"/>
      <c r="EY36" s="6"/>
      <c r="EZ36" s="6"/>
      <c r="FA36" s="6"/>
      <c r="FB36" s="24"/>
      <c r="FC36" s="121"/>
      <c r="FD36" s="121"/>
      <c r="FF36" s="6"/>
      <c r="FG36" s="6"/>
      <c r="FH36" s="6"/>
      <c r="FI36" s="6"/>
      <c r="FJ36" s="24"/>
      <c r="FK36" s="121"/>
      <c r="FL36" s="121"/>
      <c r="FN36" s="6"/>
      <c r="FO36" s="6"/>
      <c r="FP36" s="6"/>
      <c r="FQ36" s="6"/>
      <c r="FR36" s="24"/>
      <c r="FS36" s="121"/>
      <c r="FT36" s="121"/>
      <c r="FV36" s="6"/>
      <c r="FW36" s="6"/>
      <c r="FX36" s="6"/>
      <c r="FY36" s="6"/>
      <c r="FZ36" s="24"/>
      <c r="GA36" s="121"/>
      <c r="GB36" s="121"/>
      <c r="GD36" s="6"/>
      <c r="GE36" s="6"/>
      <c r="GF36" s="6"/>
      <c r="GG36" s="6"/>
      <c r="GH36" s="24"/>
      <c r="GI36" s="121"/>
      <c r="GJ36" s="121"/>
      <c r="GL36" s="6"/>
      <c r="GM36" s="6"/>
      <c r="GN36" s="6"/>
      <c r="GO36" s="6"/>
      <c r="GP36" s="24"/>
      <c r="GQ36" s="121"/>
      <c r="GR36" s="121"/>
      <c r="GT36" s="6"/>
      <c r="GU36" s="6"/>
      <c r="GV36" s="6"/>
      <c r="GW36" s="6"/>
      <c r="GX36" s="24"/>
      <c r="GY36" s="121"/>
      <c r="GZ36" s="121"/>
      <c r="HB36" s="6"/>
      <c r="HC36" s="6"/>
      <c r="HD36" s="6"/>
      <c r="HE36" s="6"/>
      <c r="HF36" s="24"/>
      <c r="HG36" s="121"/>
      <c r="HH36" s="121"/>
      <c r="HJ36" s="6"/>
      <c r="HK36" s="6"/>
      <c r="HL36" s="6"/>
      <c r="HM36" s="6"/>
      <c r="HN36" s="24"/>
      <c r="HO36" s="121"/>
      <c r="HP36" s="121"/>
      <c r="HR36" s="6"/>
      <c r="HS36" s="6"/>
      <c r="HT36" s="6"/>
      <c r="HU36" s="6"/>
      <c r="HV36" s="24"/>
      <c r="HW36" s="121"/>
      <c r="HX36" s="121"/>
      <c r="HZ36" s="6"/>
      <c r="IA36" s="6"/>
      <c r="IB36" s="6"/>
      <c r="IC36" s="6"/>
      <c r="ID36" s="24"/>
      <c r="IE36" s="121"/>
      <c r="IF36" s="121"/>
      <c r="IH36" s="6"/>
      <c r="II36" s="6"/>
      <c r="IJ36" s="6"/>
      <c r="IK36" s="6"/>
      <c r="IL36" s="24"/>
      <c r="IM36" s="121"/>
      <c r="IN36" s="121"/>
    </row>
    <row r="37" spans="2:248" ht="15.75">
      <c r="B37" s="140" t="s">
        <v>26</v>
      </c>
      <c r="C37" s="141"/>
      <c r="D37" s="142"/>
      <c r="E37" s="131"/>
      <c r="F37" s="144"/>
      <c r="G37" s="144"/>
      <c r="H37" s="132"/>
      <c r="J37" s="123" t="s">
        <v>26</v>
      </c>
      <c r="K37" s="124"/>
      <c r="L37" s="125"/>
      <c r="M37" s="126" t="s">
        <v>189</v>
      </c>
      <c r="N37" s="127"/>
      <c r="O37" s="127"/>
      <c r="P37" s="128"/>
      <c r="R37" s="123" t="s">
        <v>26</v>
      </c>
      <c r="S37" s="124"/>
      <c r="T37" s="125"/>
      <c r="U37" s="126" t="s">
        <v>190</v>
      </c>
      <c r="V37" s="127"/>
      <c r="W37" s="127"/>
      <c r="X37" s="128"/>
      <c r="Z37" s="123" t="s">
        <v>26</v>
      </c>
      <c r="AA37" s="124"/>
      <c r="AB37" s="125"/>
      <c r="AC37" s="126" t="s">
        <v>191</v>
      </c>
      <c r="AD37" s="127"/>
      <c r="AE37" s="127"/>
      <c r="AF37" s="128"/>
      <c r="AH37" s="123" t="s">
        <v>26</v>
      </c>
      <c r="AI37" s="124"/>
      <c r="AJ37" s="125"/>
      <c r="AK37" s="126" t="s">
        <v>192</v>
      </c>
      <c r="AL37" s="127"/>
      <c r="AM37" s="127"/>
      <c r="AN37" s="128"/>
      <c r="AP37" s="123" t="s">
        <v>26</v>
      </c>
      <c r="AQ37" s="124"/>
      <c r="AR37" s="125"/>
      <c r="AS37" s="126" t="s">
        <v>193</v>
      </c>
      <c r="AT37" s="127"/>
      <c r="AU37" s="127"/>
      <c r="AV37" s="128"/>
      <c r="AX37" s="123" t="s">
        <v>26</v>
      </c>
      <c r="AY37" s="124"/>
      <c r="AZ37" s="125"/>
      <c r="BA37" s="131" t="s">
        <v>194</v>
      </c>
      <c r="BB37" s="144"/>
      <c r="BC37" s="144"/>
      <c r="BD37" s="132"/>
      <c r="BF37" s="182" t="s">
        <v>26</v>
      </c>
      <c r="BG37" s="183"/>
      <c r="BH37" s="184"/>
      <c r="BI37" s="131" t="s">
        <v>104</v>
      </c>
      <c r="BJ37" s="144"/>
      <c r="BK37" s="144"/>
      <c r="BL37" s="132"/>
      <c r="BN37" s="123" t="s">
        <v>26</v>
      </c>
      <c r="BO37" s="124"/>
      <c r="BP37" s="125"/>
      <c r="BQ37" s="126" t="s">
        <v>195</v>
      </c>
      <c r="BR37" s="127"/>
      <c r="BS37" s="127"/>
      <c r="BT37" s="128"/>
      <c r="BV37" s="123" t="s">
        <v>26</v>
      </c>
      <c r="BW37" s="124"/>
      <c r="BX37" s="125"/>
      <c r="BY37" s="126" t="s">
        <v>186</v>
      </c>
      <c r="BZ37" s="127"/>
      <c r="CA37" s="127"/>
      <c r="CB37" s="128"/>
      <c r="CD37" s="123" t="s">
        <v>26</v>
      </c>
      <c r="CE37" s="124"/>
      <c r="CF37" s="125"/>
      <c r="CG37" s="126" t="s">
        <v>142</v>
      </c>
      <c r="CH37" s="127"/>
      <c r="CI37" s="127"/>
      <c r="CJ37" s="128"/>
      <c r="CL37" s="123" t="s">
        <v>26</v>
      </c>
      <c r="CM37" s="124"/>
      <c r="CN37" s="125"/>
      <c r="CO37" s="126" t="s">
        <v>162</v>
      </c>
      <c r="CP37" s="127"/>
      <c r="CQ37" s="127"/>
      <c r="CR37" s="128"/>
      <c r="CT37" s="123" t="s">
        <v>26</v>
      </c>
      <c r="CU37" s="124"/>
      <c r="CV37" s="125"/>
      <c r="CW37" s="126" t="s">
        <v>197</v>
      </c>
      <c r="CX37" s="127"/>
      <c r="CY37" s="127"/>
      <c r="CZ37" s="128"/>
      <c r="DB37" s="123" t="s">
        <v>26</v>
      </c>
      <c r="DC37" s="124"/>
      <c r="DD37" s="125"/>
      <c r="DE37" s="126" t="s">
        <v>175</v>
      </c>
      <c r="DF37" s="127"/>
      <c r="DG37" s="127"/>
      <c r="DH37" s="128"/>
      <c r="DJ37" s="123" t="s">
        <v>26</v>
      </c>
      <c r="DK37" s="124"/>
      <c r="DL37" s="125"/>
      <c r="DM37" s="126" t="s">
        <v>161</v>
      </c>
      <c r="DN37" s="127"/>
      <c r="DO37" s="127"/>
      <c r="DP37" s="128"/>
      <c r="DR37" s="123" t="s">
        <v>26</v>
      </c>
      <c r="DS37" s="124"/>
      <c r="DT37" s="125"/>
      <c r="DU37" s="126" t="s">
        <v>196</v>
      </c>
      <c r="DV37" s="127"/>
      <c r="DW37" s="127"/>
      <c r="DX37" s="128"/>
      <c r="DZ37" s="123" t="s">
        <v>26</v>
      </c>
      <c r="EA37" s="124"/>
      <c r="EB37" s="125"/>
      <c r="EC37" s="126" t="s">
        <v>141</v>
      </c>
      <c r="ED37" s="127"/>
      <c r="EE37" s="127"/>
      <c r="EF37" s="128"/>
      <c r="EH37" s="123" t="s">
        <v>26</v>
      </c>
      <c r="EI37" s="124"/>
      <c r="EJ37" s="125"/>
      <c r="EK37" s="126" t="s">
        <v>166</v>
      </c>
      <c r="EL37" s="127"/>
      <c r="EM37" s="127"/>
      <c r="EN37" s="128"/>
      <c r="EP37" s="123" t="s">
        <v>26</v>
      </c>
      <c r="EQ37" s="124"/>
      <c r="ER37" s="125"/>
      <c r="ES37" s="126" t="s">
        <v>199</v>
      </c>
      <c r="ET37" s="127"/>
      <c r="EU37" s="127"/>
      <c r="EV37" s="128"/>
      <c r="EX37" s="123" t="s">
        <v>26</v>
      </c>
      <c r="EY37" s="124"/>
      <c r="EZ37" s="125"/>
      <c r="FA37" s="126" t="s">
        <v>198</v>
      </c>
      <c r="FB37" s="127"/>
      <c r="FC37" s="127"/>
      <c r="FD37" s="128"/>
      <c r="FF37" s="182" t="s">
        <v>26</v>
      </c>
      <c r="FG37" s="183"/>
      <c r="FH37" s="184"/>
      <c r="FI37" s="131" t="s">
        <v>104</v>
      </c>
      <c r="FJ37" s="144"/>
      <c r="FK37" s="144"/>
      <c r="FL37" s="132"/>
      <c r="FN37" s="123" t="s">
        <v>26</v>
      </c>
      <c r="FO37" s="124"/>
      <c r="FP37" s="125"/>
      <c r="FQ37" s="126" t="s">
        <v>177</v>
      </c>
      <c r="FR37" s="127"/>
      <c r="FS37" s="127"/>
      <c r="FT37" s="128"/>
      <c r="FV37" s="123" t="s">
        <v>26</v>
      </c>
      <c r="FW37" s="124"/>
      <c r="FX37" s="125"/>
      <c r="FY37" s="131" t="s">
        <v>178</v>
      </c>
      <c r="FZ37" s="144"/>
      <c r="GA37" s="144"/>
      <c r="GB37" s="132"/>
      <c r="GD37" s="123" t="s">
        <v>26</v>
      </c>
      <c r="GE37" s="124"/>
      <c r="GF37" s="125"/>
      <c r="GG37" s="131" t="s">
        <v>176</v>
      </c>
      <c r="GH37" s="144"/>
      <c r="GI37" s="144"/>
      <c r="GJ37" s="132"/>
      <c r="GL37" s="123" t="s">
        <v>26</v>
      </c>
      <c r="GM37" s="124"/>
      <c r="GN37" s="125"/>
      <c r="GO37" s="126" t="s">
        <v>201</v>
      </c>
      <c r="GP37" s="127"/>
      <c r="GQ37" s="127"/>
      <c r="GR37" s="128"/>
      <c r="GT37" s="123" t="s">
        <v>26</v>
      </c>
      <c r="GU37" s="124"/>
      <c r="GV37" s="125"/>
      <c r="GW37" s="126" t="s">
        <v>200</v>
      </c>
      <c r="GX37" s="127"/>
      <c r="GY37" s="127"/>
      <c r="GZ37" s="128"/>
      <c r="HB37" s="123" t="s">
        <v>26</v>
      </c>
      <c r="HC37" s="124"/>
      <c r="HD37" s="125"/>
      <c r="HE37" s="126" t="s">
        <v>150</v>
      </c>
      <c r="HF37" s="127"/>
      <c r="HG37" s="127"/>
      <c r="HH37" s="128"/>
      <c r="HJ37" s="123" t="s">
        <v>26</v>
      </c>
      <c r="HK37" s="124"/>
      <c r="HL37" s="125"/>
      <c r="HM37" s="131" t="s">
        <v>105</v>
      </c>
      <c r="HN37" s="144"/>
      <c r="HO37" s="144"/>
      <c r="HP37" s="132"/>
      <c r="HR37" s="123" t="s">
        <v>26</v>
      </c>
      <c r="HS37" s="124"/>
      <c r="HT37" s="125"/>
      <c r="HU37" s="126" t="s">
        <v>167</v>
      </c>
      <c r="HV37" s="127"/>
      <c r="HW37" s="127"/>
      <c r="HX37" s="128"/>
      <c r="HZ37" s="182" t="s">
        <v>26</v>
      </c>
      <c r="IA37" s="183"/>
      <c r="IB37" s="184"/>
      <c r="IC37" s="131" t="s">
        <v>104</v>
      </c>
      <c r="ID37" s="144"/>
      <c r="IE37" s="144"/>
      <c r="IF37" s="132"/>
      <c r="IH37" s="202" t="s">
        <v>26</v>
      </c>
      <c r="II37" s="203"/>
      <c r="IJ37" s="204"/>
      <c r="IK37" s="131" t="s">
        <v>104</v>
      </c>
      <c r="IL37" s="144"/>
      <c r="IM37" s="144"/>
      <c r="IN37" s="132"/>
    </row>
    <row r="38" spans="2:248" ht="15">
      <c r="B38" s="143" t="s">
        <v>127</v>
      </c>
      <c r="C38" s="143"/>
      <c r="D38" s="143"/>
      <c r="E38" s="131"/>
      <c r="F38" s="144"/>
      <c r="G38" s="144"/>
      <c r="H38" s="132"/>
      <c r="J38" s="8"/>
      <c r="K38" s="8"/>
      <c r="L38" s="8"/>
      <c r="M38" s="8"/>
      <c r="N38" s="119"/>
      <c r="O38" s="119"/>
      <c r="P38" s="119"/>
      <c r="Q38" s="119"/>
      <c r="R38" s="8"/>
      <c r="S38" s="8"/>
      <c r="T38" s="8"/>
      <c r="U38" s="8"/>
      <c r="V38" s="96"/>
      <c r="W38" s="96"/>
      <c r="X38" s="96"/>
      <c r="Y38" s="96"/>
      <c r="Z38" s="8"/>
      <c r="AA38" s="8"/>
      <c r="AB38" s="8"/>
      <c r="AC38" s="8"/>
      <c r="AD38" s="15"/>
      <c r="AE38" s="15"/>
      <c r="AF38" s="15"/>
      <c r="AH38" s="8"/>
      <c r="AI38" s="8"/>
      <c r="AJ38" s="8"/>
      <c r="AK38" s="8"/>
      <c r="AL38" s="96"/>
      <c r="AM38" s="96"/>
      <c r="AN38" s="96"/>
      <c r="AO38" s="96"/>
      <c r="AP38" s="8"/>
      <c r="AQ38" s="8"/>
      <c r="AR38" s="8"/>
      <c r="AS38" s="8"/>
      <c r="AT38" s="15"/>
      <c r="AU38" s="15"/>
      <c r="AV38" s="15"/>
      <c r="AX38" s="8"/>
      <c r="AY38" s="8"/>
      <c r="AZ38" s="8"/>
      <c r="BA38" s="8"/>
      <c r="BB38" s="15"/>
      <c r="BC38" s="15"/>
      <c r="BD38" s="15"/>
      <c r="BF38" s="8"/>
      <c r="BG38" s="8"/>
      <c r="BH38" s="8"/>
      <c r="BI38" s="8"/>
      <c r="BJ38" s="15"/>
      <c r="BK38" s="15"/>
      <c r="BL38" s="15"/>
      <c r="BN38" s="8"/>
      <c r="BO38" s="8"/>
      <c r="BP38" s="8"/>
      <c r="BQ38" s="8"/>
      <c r="BR38" s="15"/>
      <c r="BS38" s="15"/>
      <c r="BT38" s="15"/>
      <c r="BV38" s="8"/>
      <c r="BW38" s="8"/>
      <c r="BX38" s="8"/>
      <c r="BY38" s="8"/>
      <c r="BZ38" s="15"/>
      <c r="CA38" s="15"/>
      <c r="CB38" s="15"/>
      <c r="CD38" s="8"/>
      <c r="CE38" s="8"/>
      <c r="CF38" s="8"/>
      <c r="CG38" s="96"/>
      <c r="CH38" s="96"/>
      <c r="CI38" s="96"/>
      <c r="CJ38" s="96"/>
      <c r="CL38" s="8"/>
      <c r="CM38" s="8"/>
      <c r="CN38" s="8"/>
      <c r="CO38" s="96"/>
      <c r="CP38" s="96"/>
      <c r="CQ38" s="96"/>
      <c r="CR38" s="96"/>
      <c r="CT38" s="8"/>
      <c r="CU38" s="8"/>
      <c r="CV38" s="8"/>
      <c r="CW38" s="8"/>
      <c r="CX38" s="15"/>
      <c r="CY38" s="15"/>
      <c r="CZ38" s="15"/>
      <c r="DB38" s="8"/>
      <c r="DC38" s="8"/>
      <c r="DD38" s="8"/>
      <c r="DE38" s="8"/>
      <c r="DF38" s="15"/>
      <c r="DG38" s="15"/>
      <c r="DH38" s="15"/>
      <c r="DJ38" s="8"/>
      <c r="DK38" s="8"/>
      <c r="DL38" s="8"/>
      <c r="DM38" s="96"/>
      <c r="DN38" s="96"/>
      <c r="DO38" s="96"/>
      <c r="DP38" s="96"/>
      <c r="DR38" s="8"/>
      <c r="DS38" s="8"/>
      <c r="DT38" s="8"/>
      <c r="DU38" s="96"/>
      <c r="DV38" s="96"/>
      <c r="DW38" s="96"/>
      <c r="DX38" s="96"/>
      <c r="DZ38" s="8"/>
      <c r="EA38" s="8"/>
      <c r="EB38" s="8"/>
      <c r="EC38" s="96"/>
      <c r="ED38" s="96"/>
      <c r="EE38" s="96"/>
      <c r="EF38" s="96"/>
      <c r="EH38" s="8"/>
      <c r="EI38" s="8"/>
      <c r="EJ38" s="8"/>
      <c r="EK38" s="96"/>
      <c r="EL38" s="96"/>
      <c r="EM38" s="96"/>
      <c r="EN38" s="96"/>
      <c r="EP38" s="8"/>
      <c r="EQ38" s="8"/>
      <c r="ER38" s="8"/>
      <c r="ES38" s="96"/>
      <c r="ET38" s="96"/>
      <c r="EU38" s="96"/>
      <c r="EV38" s="96"/>
      <c r="EX38" s="8"/>
      <c r="EY38" s="8"/>
      <c r="EZ38" s="8"/>
      <c r="FA38" s="8"/>
      <c r="FB38" s="15"/>
      <c r="FC38" s="15"/>
      <c r="FD38" s="15"/>
      <c r="FF38" s="8"/>
      <c r="FG38" s="8"/>
      <c r="FH38" s="8"/>
      <c r="FI38" s="8"/>
      <c r="FJ38" s="15"/>
      <c r="FK38" s="15"/>
      <c r="FL38" s="15"/>
      <c r="FN38" s="8"/>
      <c r="FO38" s="8"/>
      <c r="FP38" s="8"/>
      <c r="FQ38" s="8"/>
      <c r="FR38" s="15"/>
      <c r="FS38" s="15"/>
      <c r="FT38" s="15"/>
      <c r="FV38" s="8"/>
      <c r="FW38" s="8"/>
      <c r="FX38" s="8"/>
      <c r="FY38" s="8"/>
      <c r="FZ38" s="15"/>
      <c r="GA38" s="15"/>
      <c r="GB38" s="15"/>
      <c r="GD38" s="8"/>
      <c r="GE38" s="8"/>
      <c r="GF38" s="8"/>
      <c r="GG38" s="8"/>
      <c r="GH38" s="119"/>
      <c r="GI38" s="119"/>
      <c r="GJ38" s="119"/>
      <c r="GK38" s="119"/>
      <c r="GL38" s="8"/>
      <c r="GM38" s="8"/>
      <c r="GN38" s="8"/>
      <c r="GO38" s="8"/>
      <c r="GP38" s="15"/>
      <c r="GQ38" s="15"/>
      <c r="GR38" s="15"/>
      <c r="GT38" s="8"/>
      <c r="GU38" s="8"/>
      <c r="GV38" s="8"/>
      <c r="GW38" s="8"/>
      <c r="GX38" s="119"/>
      <c r="GY38" s="119"/>
      <c r="GZ38" s="119"/>
      <c r="HA38" s="119"/>
      <c r="HB38" s="8"/>
      <c r="HC38" s="8"/>
      <c r="HD38" s="8"/>
      <c r="HE38" s="8"/>
      <c r="HF38" s="15"/>
      <c r="HG38" s="15"/>
      <c r="HH38" s="15"/>
      <c r="HJ38" s="8"/>
      <c r="HK38" s="8"/>
      <c r="HL38" s="8"/>
      <c r="HM38" s="8"/>
      <c r="HN38" s="15"/>
      <c r="HO38" s="15"/>
      <c r="HP38" s="15"/>
      <c r="HR38" s="8"/>
      <c r="HS38" s="8"/>
      <c r="HT38" s="8"/>
      <c r="HU38" s="8"/>
      <c r="HV38" s="15"/>
      <c r="HW38" s="15"/>
      <c r="HX38" s="15"/>
      <c r="HZ38" s="8"/>
      <c r="IA38" s="8"/>
      <c r="IB38" s="8"/>
      <c r="IC38" s="8"/>
      <c r="ID38" s="15"/>
      <c r="IE38" s="15"/>
      <c r="IF38" s="15"/>
      <c r="IH38" s="8"/>
      <c r="II38" s="8"/>
      <c r="IJ38" s="8"/>
      <c r="IK38" s="8"/>
      <c r="IL38" s="15"/>
      <c r="IM38" s="15"/>
      <c r="IN38" s="15"/>
    </row>
    <row r="39" spans="2:248" ht="15">
      <c r="B39" s="4"/>
      <c r="C39" s="4"/>
      <c r="D39" s="4"/>
      <c r="E39" s="4"/>
      <c r="F39" s="4"/>
      <c r="G39" s="4"/>
      <c r="H39" s="4"/>
      <c r="J39" s="8"/>
      <c r="K39" s="8"/>
      <c r="L39" s="8"/>
      <c r="M39" s="8"/>
      <c r="N39" s="15"/>
      <c r="O39" s="119"/>
      <c r="P39" s="119"/>
      <c r="Q39" s="119"/>
      <c r="R39" s="119"/>
      <c r="S39" s="8"/>
      <c r="T39" s="8"/>
      <c r="U39" s="8"/>
      <c r="V39" s="15"/>
      <c r="W39" s="15"/>
      <c r="X39" s="15"/>
      <c r="Z39" s="8"/>
      <c r="AA39" s="8"/>
      <c r="AB39" s="8"/>
      <c r="AC39" s="8"/>
      <c r="AD39" s="119"/>
      <c r="AE39" s="119"/>
      <c r="AF39" s="119"/>
      <c r="AG39" s="119"/>
      <c r="AH39" s="8"/>
      <c r="AI39" s="8"/>
      <c r="AJ39" s="8"/>
      <c r="AK39" s="8"/>
      <c r="AL39" s="119"/>
      <c r="AM39" s="119"/>
      <c r="AN39" s="119"/>
      <c r="AO39" s="119"/>
      <c r="AP39" s="8"/>
      <c r="AQ39" s="8"/>
      <c r="AR39" s="8"/>
      <c r="AS39" s="8"/>
      <c r="AT39" s="15"/>
      <c r="AU39" s="15"/>
      <c r="AV39" s="15"/>
      <c r="AX39" s="8"/>
      <c r="AY39" s="8"/>
      <c r="AZ39" s="8"/>
      <c r="BA39" s="8"/>
      <c r="BB39" s="15"/>
      <c r="BC39" s="15"/>
      <c r="BD39" s="15"/>
      <c r="BF39" s="8"/>
      <c r="BG39" s="8"/>
      <c r="BH39" s="8"/>
      <c r="BI39" s="8"/>
      <c r="BJ39" s="15"/>
      <c r="BK39" s="15"/>
      <c r="BL39" s="15"/>
      <c r="BN39" s="8"/>
      <c r="BO39" s="8"/>
      <c r="BP39" s="8"/>
      <c r="BQ39" s="8"/>
      <c r="BR39" s="15"/>
      <c r="BS39" s="15"/>
      <c r="BT39" s="15"/>
      <c r="BV39" s="8"/>
      <c r="BW39" s="8"/>
      <c r="BX39" s="8"/>
      <c r="BY39" s="8"/>
      <c r="BZ39" s="15"/>
      <c r="CA39" s="119"/>
      <c r="CB39" s="119"/>
      <c r="CC39" s="119"/>
      <c r="CD39" s="119"/>
      <c r="CE39" s="119"/>
      <c r="CF39" s="119"/>
      <c r="CG39" s="119"/>
      <c r="CH39" s="119"/>
      <c r="CI39" s="15"/>
      <c r="CJ39" s="15"/>
      <c r="CL39" s="8"/>
      <c r="CM39" s="8"/>
      <c r="CN39" s="119"/>
      <c r="CO39" s="119"/>
      <c r="CP39" s="119"/>
      <c r="CQ39" s="119"/>
      <c r="CR39" s="15"/>
      <c r="CT39" s="8"/>
      <c r="CU39" s="8"/>
      <c r="CV39" s="8"/>
      <c r="CW39" s="8"/>
      <c r="CX39" s="15"/>
      <c r="CY39" s="15"/>
      <c r="CZ39" s="15"/>
      <c r="DB39" s="8"/>
      <c r="DC39" s="8"/>
      <c r="DD39" s="8"/>
      <c r="DE39" s="8"/>
      <c r="DF39" s="15"/>
      <c r="DG39" s="15"/>
      <c r="DH39" s="15"/>
      <c r="DJ39" s="8"/>
      <c r="DK39" s="8"/>
      <c r="DL39" s="8"/>
      <c r="DM39" s="8"/>
      <c r="DN39" s="15"/>
      <c r="DO39" s="15"/>
      <c r="DP39" s="15"/>
      <c r="DR39" s="8"/>
      <c r="DS39" s="8"/>
      <c r="DT39" s="8"/>
      <c r="DU39" s="8"/>
      <c r="DV39" s="15"/>
      <c r="DW39" s="15"/>
      <c r="DX39" s="15"/>
      <c r="DZ39" s="8"/>
      <c r="EA39" s="8"/>
      <c r="EB39" s="8"/>
      <c r="EC39" s="8"/>
      <c r="ED39" s="15"/>
      <c r="EE39" s="15"/>
      <c r="EF39" s="15"/>
      <c r="EH39" s="8"/>
      <c r="EI39" s="8"/>
      <c r="EJ39" s="8"/>
      <c r="EK39" s="8"/>
      <c r="EL39" s="15"/>
      <c r="EM39" s="15"/>
      <c r="EN39" s="15"/>
      <c r="EP39" s="8"/>
      <c r="EQ39" s="8"/>
      <c r="ER39" s="8"/>
      <c r="ES39" s="8"/>
      <c r="ET39" s="15"/>
      <c r="EU39" s="15"/>
      <c r="EV39" s="15"/>
      <c r="EX39" s="8"/>
      <c r="EY39" s="8"/>
      <c r="EZ39" s="8"/>
      <c r="FA39" s="8"/>
      <c r="FB39" s="15"/>
      <c r="FC39" s="15"/>
      <c r="FD39" s="15"/>
      <c r="FF39" s="8"/>
      <c r="FG39" s="8"/>
      <c r="FH39" s="8"/>
      <c r="FI39" s="8"/>
      <c r="FJ39" s="15"/>
      <c r="FK39" s="15"/>
      <c r="FL39" s="15"/>
      <c r="FN39" s="8"/>
      <c r="FO39" s="8"/>
      <c r="FP39" s="8"/>
      <c r="FQ39" s="8"/>
      <c r="FR39" s="15"/>
      <c r="FS39" s="15"/>
      <c r="FT39" s="15"/>
      <c r="FV39" s="8"/>
      <c r="FW39" s="8"/>
      <c r="FX39" s="8"/>
      <c r="FY39" s="8"/>
      <c r="FZ39" s="15"/>
      <c r="GA39" s="15"/>
      <c r="GB39" s="15"/>
      <c r="GD39" s="8"/>
      <c r="GE39" s="8"/>
      <c r="GF39" s="8"/>
      <c r="GG39" s="8"/>
      <c r="GH39" s="15"/>
      <c r="GI39" s="15"/>
      <c r="GJ39" s="15"/>
      <c r="GL39" s="8"/>
      <c r="GM39" s="8"/>
      <c r="GN39" s="8"/>
      <c r="GO39" s="8"/>
      <c r="GP39" s="15"/>
      <c r="GQ39" s="15"/>
      <c r="GR39" s="15"/>
      <c r="GT39" s="8"/>
      <c r="GU39" s="8"/>
      <c r="GV39" s="8"/>
      <c r="GW39" s="8"/>
      <c r="GX39" s="15"/>
      <c r="GY39" s="15"/>
      <c r="GZ39" s="15"/>
      <c r="HB39" s="8"/>
      <c r="HC39" s="8"/>
      <c r="HD39" s="8"/>
      <c r="HE39" s="8"/>
      <c r="HF39" s="15"/>
      <c r="HG39" s="15"/>
      <c r="HH39" s="15"/>
      <c r="HJ39" s="8"/>
      <c r="HK39" s="8"/>
      <c r="HL39" s="8"/>
      <c r="HM39" s="8"/>
      <c r="HN39" s="15"/>
      <c r="HO39" s="15"/>
      <c r="HP39" s="15"/>
      <c r="HR39" s="8"/>
      <c r="HS39" s="8"/>
      <c r="HT39" s="8"/>
      <c r="HU39" s="8"/>
      <c r="HV39" s="15"/>
      <c r="HW39" s="15"/>
      <c r="HX39" s="15"/>
      <c r="HZ39" s="8"/>
      <c r="IA39" s="8"/>
      <c r="IB39" s="8"/>
      <c r="IC39" s="8"/>
      <c r="ID39" s="15"/>
      <c r="IE39" s="15"/>
      <c r="IF39" s="15"/>
      <c r="IH39" s="8"/>
      <c r="II39" s="8"/>
      <c r="IJ39" s="8"/>
      <c r="IK39" s="8"/>
      <c r="IL39" s="15"/>
      <c r="IM39" s="15"/>
      <c r="IN39" s="15"/>
    </row>
    <row r="40" spans="2:248" ht="15" customHeight="1">
      <c r="B40" s="145" t="s">
        <v>158</v>
      </c>
      <c r="C40" s="145"/>
      <c r="D40" s="145"/>
      <c r="E40" s="145"/>
      <c r="F40" s="145"/>
      <c r="G40" s="145"/>
      <c r="H40" s="145"/>
      <c r="J40" s="145"/>
      <c r="K40" s="145"/>
      <c r="L40" s="145"/>
      <c r="M40" s="145"/>
      <c r="N40" s="145"/>
      <c r="O40" s="145"/>
      <c r="P40" s="145"/>
      <c r="R40" s="145"/>
      <c r="S40" s="145"/>
      <c r="T40" s="145"/>
      <c r="U40" s="145"/>
      <c r="V40" s="145"/>
      <c r="W40" s="145"/>
      <c r="X40" s="145"/>
      <c r="Z40" s="201"/>
      <c r="AA40" s="201"/>
      <c r="AB40" s="201"/>
      <c r="AC40" s="201"/>
      <c r="AD40" s="201"/>
      <c r="AE40" s="201"/>
      <c r="AF40" s="201"/>
      <c r="AH40" s="200"/>
      <c r="AI40" s="200"/>
      <c r="AJ40" s="200"/>
      <c r="AK40" s="200"/>
      <c r="AL40" s="200"/>
      <c r="AM40" s="200"/>
      <c r="AN40" s="200"/>
      <c r="AP40" s="200"/>
      <c r="AQ40" s="200"/>
      <c r="AR40" s="200"/>
      <c r="AS40" s="200"/>
      <c r="AT40" s="200"/>
      <c r="AU40" s="200"/>
      <c r="AV40" s="200"/>
      <c r="AX40" s="200"/>
      <c r="AY40" s="200"/>
      <c r="AZ40" s="200"/>
      <c r="BA40" s="200"/>
      <c r="BB40" s="200"/>
      <c r="BC40" s="200"/>
      <c r="BD40" s="200"/>
      <c r="BF40" s="200"/>
      <c r="BG40" s="200"/>
      <c r="BH40" s="200"/>
      <c r="BI40" s="200"/>
      <c r="BJ40" s="200"/>
      <c r="BK40" s="200"/>
      <c r="BL40" s="200"/>
      <c r="BN40" s="200"/>
      <c r="BO40" s="200"/>
      <c r="BP40" s="200"/>
      <c r="BQ40" s="200"/>
      <c r="BR40" s="200"/>
      <c r="BS40" s="200"/>
      <c r="BT40" s="200"/>
      <c r="BV40" s="200"/>
      <c r="BW40" s="200"/>
      <c r="BX40" s="200"/>
      <c r="BY40" s="200"/>
      <c r="BZ40" s="200"/>
      <c r="CA40" s="200"/>
      <c r="CB40" s="200"/>
      <c r="CD40" s="200"/>
      <c r="CE40" s="200"/>
      <c r="CF40" s="200"/>
      <c r="CG40" s="200"/>
      <c r="CH40" s="200"/>
      <c r="CI40" s="200"/>
      <c r="CJ40" s="200"/>
      <c r="CL40" s="200"/>
      <c r="CM40" s="200"/>
      <c r="CN40" s="200"/>
      <c r="CO40" s="200"/>
      <c r="CP40" s="200"/>
      <c r="CQ40" s="200"/>
      <c r="CR40" s="200"/>
      <c r="CT40" s="200"/>
      <c r="CU40" s="200"/>
      <c r="CV40" s="200"/>
      <c r="CW40" s="200"/>
      <c r="CX40" s="200"/>
      <c r="CY40" s="200"/>
      <c r="CZ40" s="200"/>
      <c r="DB40" s="200"/>
      <c r="DC40" s="200"/>
      <c r="DD40" s="200"/>
      <c r="DE40" s="200"/>
      <c r="DF40" s="200"/>
      <c r="DG40" s="200"/>
      <c r="DH40" s="200"/>
      <c r="DJ40" s="200"/>
      <c r="DK40" s="200"/>
      <c r="DL40" s="200"/>
      <c r="DM40" s="200"/>
      <c r="DN40" s="200"/>
      <c r="DO40" s="200"/>
      <c r="DP40" s="200"/>
      <c r="DR40" s="200"/>
      <c r="DS40" s="200"/>
      <c r="DT40" s="200"/>
      <c r="DU40" s="200"/>
      <c r="DV40" s="200"/>
      <c r="DW40" s="200"/>
      <c r="DX40" s="200"/>
      <c r="DZ40" s="200"/>
      <c r="EA40" s="200"/>
      <c r="EB40" s="200"/>
      <c r="EC40" s="200"/>
      <c r="ED40" s="200"/>
      <c r="EE40" s="200"/>
      <c r="EF40" s="200"/>
      <c r="EH40" s="200"/>
      <c r="EI40" s="200"/>
      <c r="EJ40" s="200"/>
      <c r="EK40" s="200"/>
      <c r="EL40" s="200"/>
      <c r="EM40" s="200"/>
      <c r="EN40" s="200"/>
      <c r="EP40" s="200"/>
      <c r="EQ40" s="200"/>
      <c r="ER40" s="200"/>
      <c r="ES40" s="200"/>
      <c r="ET40" s="200"/>
      <c r="EU40" s="200"/>
      <c r="EV40" s="200"/>
      <c r="EX40" s="200"/>
      <c r="EY40" s="200"/>
      <c r="EZ40" s="200"/>
      <c r="FA40" s="200"/>
      <c r="FB40" s="200"/>
      <c r="FC40" s="200"/>
      <c r="FD40" s="200"/>
      <c r="FF40" s="200"/>
      <c r="FG40" s="200"/>
      <c r="FH40" s="200"/>
      <c r="FI40" s="200"/>
      <c r="FJ40" s="200"/>
      <c r="FK40" s="200"/>
      <c r="FL40" s="200"/>
      <c r="FN40" s="200"/>
      <c r="FO40" s="200"/>
      <c r="FP40" s="200"/>
      <c r="FQ40" s="200"/>
      <c r="FR40" s="200"/>
      <c r="FS40" s="200"/>
      <c r="FT40" s="200"/>
      <c r="FV40" s="200"/>
      <c r="FW40" s="200"/>
      <c r="FX40" s="200"/>
      <c r="FY40" s="200"/>
      <c r="FZ40" s="200"/>
      <c r="GA40" s="200"/>
      <c r="GB40" s="200"/>
      <c r="GD40" s="200"/>
      <c r="GE40" s="200"/>
      <c r="GF40" s="200"/>
      <c r="GG40" s="200"/>
      <c r="GH40" s="200"/>
      <c r="GI40" s="200"/>
      <c r="GJ40" s="200"/>
      <c r="GL40" s="200"/>
      <c r="GM40" s="200"/>
      <c r="GN40" s="200"/>
      <c r="GO40" s="200"/>
      <c r="GP40" s="200"/>
      <c r="GQ40" s="200"/>
      <c r="GR40" s="200"/>
      <c r="GT40" s="200"/>
      <c r="GU40" s="200"/>
      <c r="GV40" s="200"/>
      <c r="GW40" s="200"/>
      <c r="GX40" s="200"/>
      <c r="GY40" s="200"/>
      <c r="GZ40" s="200"/>
      <c r="HB40" s="200"/>
      <c r="HC40" s="200"/>
      <c r="HD40" s="200"/>
      <c r="HE40" s="200"/>
      <c r="HF40" s="200"/>
      <c r="HG40" s="200"/>
      <c r="HH40" s="200"/>
      <c r="HJ40" s="200"/>
      <c r="HK40" s="200"/>
      <c r="HL40" s="200"/>
      <c r="HM40" s="200"/>
      <c r="HN40" s="200"/>
      <c r="HO40" s="200"/>
      <c r="HP40" s="200"/>
      <c r="HR40" s="200"/>
      <c r="HS40" s="200"/>
      <c r="HT40" s="200"/>
      <c r="HU40" s="200"/>
      <c r="HV40" s="200"/>
      <c r="HW40" s="200"/>
      <c r="HX40" s="200"/>
      <c r="HZ40" s="200"/>
      <c r="IA40" s="200"/>
      <c r="IB40" s="200"/>
      <c r="IC40" s="200"/>
      <c r="ID40" s="200"/>
      <c r="IE40" s="200"/>
      <c r="IF40" s="200"/>
      <c r="IH40" s="200"/>
      <c r="II40" s="200"/>
      <c r="IJ40" s="200"/>
      <c r="IK40" s="200"/>
      <c r="IL40" s="200"/>
      <c r="IM40" s="200"/>
      <c r="IN40" s="200"/>
    </row>
    <row r="41" spans="2:248" ht="12.75">
      <c r="B41" s="146" t="s">
        <v>125</v>
      </c>
      <c r="C41" s="146"/>
      <c r="D41" s="146"/>
      <c r="E41" s="146"/>
      <c r="F41" s="146"/>
      <c r="G41" s="146"/>
      <c r="H41" s="146"/>
      <c r="J41" s="197"/>
      <c r="K41" s="197"/>
      <c r="L41" s="197"/>
      <c r="M41" s="197"/>
      <c r="N41" s="197"/>
      <c r="O41" s="197"/>
      <c r="P41" s="197"/>
      <c r="R41" s="146"/>
      <c r="S41" s="146"/>
      <c r="T41" s="146"/>
      <c r="U41" s="146"/>
      <c r="V41" s="146"/>
      <c r="W41" s="146"/>
      <c r="X41" s="146"/>
      <c r="Z41" s="198"/>
      <c r="AA41" s="198"/>
      <c r="AB41" s="198"/>
      <c r="AC41" s="198"/>
      <c r="AD41" s="198"/>
      <c r="AE41" s="198"/>
      <c r="AF41" s="198"/>
      <c r="AH41" s="199"/>
      <c r="AI41" s="199"/>
      <c r="AJ41" s="199"/>
      <c r="AK41" s="199"/>
      <c r="AL41" s="199"/>
      <c r="AM41" s="199"/>
      <c r="AN41" s="199"/>
      <c r="AP41" s="199"/>
      <c r="AQ41" s="199"/>
      <c r="AR41" s="199"/>
      <c r="AS41" s="199"/>
      <c r="AT41" s="199"/>
      <c r="AU41" s="199"/>
      <c r="AV41" s="199"/>
      <c r="AX41" s="199"/>
      <c r="AY41" s="199"/>
      <c r="AZ41" s="199"/>
      <c r="BA41" s="199"/>
      <c r="BB41" s="199"/>
      <c r="BC41" s="199"/>
      <c r="BD41" s="199"/>
      <c r="BF41" s="199"/>
      <c r="BG41" s="199"/>
      <c r="BH41" s="199"/>
      <c r="BI41" s="199"/>
      <c r="BJ41" s="199"/>
      <c r="BK41" s="199"/>
      <c r="BL41" s="199"/>
      <c r="BN41" s="199"/>
      <c r="BO41" s="199"/>
      <c r="BP41" s="199"/>
      <c r="BQ41" s="199"/>
      <c r="BR41" s="199"/>
      <c r="BS41" s="199"/>
      <c r="BT41" s="199"/>
      <c r="BV41" s="199"/>
      <c r="BW41" s="199"/>
      <c r="BX41" s="199"/>
      <c r="BY41" s="199"/>
      <c r="BZ41" s="199"/>
      <c r="CA41" s="199"/>
      <c r="CB41" s="199"/>
      <c r="CD41" s="199"/>
      <c r="CE41" s="199"/>
      <c r="CF41" s="199"/>
      <c r="CG41" s="199"/>
      <c r="CH41" s="199"/>
      <c r="CI41" s="199"/>
      <c r="CJ41" s="199"/>
      <c r="CL41" s="199"/>
      <c r="CM41" s="199"/>
      <c r="CN41" s="199"/>
      <c r="CO41" s="199"/>
      <c r="CP41" s="199"/>
      <c r="CQ41" s="199"/>
      <c r="CR41" s="199"/>
      <c r="CT41" s="199"/>
      <c r="CU41" s="199"/>
      <c r="CV41" s="199"/>
      <c r="CW41" s="199"/>
      <c r="CX41" s="199"/>
      <c r="CY41" s="199"/>
      <c r="CZ41" s="199"/>
      <c r="DB41" s="199"/>
      <c r="DC41" s="199"/>
      <c r="DD41" s="199"/>
      <c r="DE41" s="199"/>
      <c r="DF41" s="199"/>
      <c r="DG41" s="199"/>
      <c r="DH41" s="199"/>
      <c r="DJ41" s="199"/>
      <c r="DK41" s="199"/>
      <c r="DL41" s="199"/>
      <c r="DM41" s="199"/>
      <c r="DN41" s="199"/>
      <c r="DO41" s="199"/>
      <c r="DP41" s="199"/>
      <c r="DR41" s="199"/>
      <c r="DS41" s="199"/>
      <c r="DT41" s="199"/>
      <c r="DU41" s="199"/>
      <c r="DV41" s="199"/>
      <c r="DW41" s="199"/>
      <c r="DX41" s="199"/>
      <c r="DZ41" s="199"/>
      <c r="EA41" s="199"/>
      <c r="EB41" s="199"/>
      <c r="EC41" s="199"/>
      <c r="ED41" s="199"/>
      <c r="EE41" s="199"/>
      <c r="EF41" s="199"/>
      <c r="EH41" s="199"/>
      <c r="EI41" s="199"/>
      <c r="EJ41" s="199"/>
      <c r="EK41" s="199"/>
      <c r="EL41" s="199"/>
      <c r="EM41" s="199"/>
      <c r="EN41" s="199"/>
      <c r="EP41" s="199"/>
      <c r="EQ41" s="199"/>
      <c r="ER41" s="199"/>
      <c r="ES41" s="199"/>
      <c r="ET41" s="199"/>
      <c r="EU41" s="199"/>
      <c r="EV41" s="199"/>
      <c r="EX41" s="199"/>
      <c r="EY41" s="199"/>
      <c r="EZ41" s="199"/>
      <c r="FA41" s="199"/>
      <c r="FB41" s="199"/>
      <c r="FC41" s="199"/>
      <c r="FD41" s="199"/>
      <c r="FF41" s="199"/>
      <c r="FG41" s="199"/>
      <c r="FH41" s="199"/>
      <c r="FI41" s="199"/>
      <c r="FJ41" s="199"/>
      <c r="FK41" s="199"/>
      <c r="FL41" s="199"/>
      <c r="FN41" s="199"/>
      <c r="FO41" s="199"/>
      <c r="FP41" s="199"/>
      <c r="FQ41" s="199"/>
      <c r="FR41" s="199"/>
      <c r="FS41" s="199"/>
      <c r="FT41" s="199"/>
      <c r="FV41" s="199"/>
      <c r="FW41" s="199"/>
      <c r="FX41" s="199"/>
      <c r="FY41" s="199"/>
      <c r="FZ41" s="199"/>
      <c r="GA41" s="199"/>
      <c r="GB41" s="199"/>
      <c r="GD41" s="199"/>
      <c r="GE41" s="199"/>
      <c r="GF41" s="199"/>
      <c r="GG41" s="199"/>
      <c r="GH41" s="199"/>
      <c r="GI41" s="199"/>
      <c r="GJ41" s="199"/>
      <c r="GL41" s="199"/>
      <c r="GM41" s="199"/>
      <c r="GN41" s="199"/>
      <c r="GO41" s="199"/>
      <c r="GP41" s="199"/>
      <c r="GQ41" s="199"/>
      <c r="GR41" s="199"/>
      <c r="GT41" s="199"/>
      <c r="GU41" s="199"/>
      <c r="GV41" s="199"/>
      <c r="GW41" s="199"/>
      <c r="GX41" s="199"/>
      <c r="GY41" s="199"/>
      <c r="GZ41" s="199"/>
      <c r="HB41" s="199"/>
      <c r="HC41" s="199"/>
      <c r="HD41" s="199"/>
      <c r="HE41" s="199"/>
      <c r="HF41" s="199"/>
      <c r="HG41" s="199"/>
      <c r="HH41" s="199"/>
      <c r="HJ41" s="199"/>
      <c r="HK41" s="199"/>
      <c r="HL41" s="199"/>
      <c r="HM41" s="199"/>
      <c r="HN41" s="199"/>
      <c r="HO41" s="199"/>
      <c r="HP41" s="199"/>
      <c r="HR41" s="199"/>
      <c r="HS41" s="199"/>
      <c r="HT41" s="199"/>
      <c r="HU41" s="199"/>
      <c r="HV41" s="199"/>
      <c r="HW41" s="199"/>
      <c r="HX41" s="199"/>
      <c r="HZ41" s="199"/>
      <c r="IA41" s="199"/>
      <c r="IB41" s="199"/>
      <c r="IC41" s="199"/>
      <c r="ID41" s="199"/>
      <c r="IE41" s="199"/>
      <c r="IF41" s="199"/>
      <c r="IH41" s="199"/>
      <c r="II41" s="199"/>
      <c r="IJ41" s="199"/>
      <c r="IK41" s="199"/>
      <c r="IL41" s="199"/>
      <c r="IM41" s="199"/>
      <c r="IN41" s="199"/>
    </row>
    <row r="42" spans="2:248" ht="12.75">
      <c r="B42" s="146" t="s">
        <v>126</v>
      </c>
      <c r="C42" s="146"/>
      <c r="D42" s="146"/>
      <c r="E42" s="146"/>
      <c r="F42" s="146"/>
      <c r="G42" s="146"/>
      <c r="H42" s="146"/>
      <c r="J42" s="197"/>
      <c r="K42" s="197"/>
      <c r="L42" s="197"/>
      <c r="M42" s="197"/>
      <c r="N42" s="197"/>
      <c r="O42" s="197"/>
      <c r="P42" s="197"/>
      <c r="R42" s="199"/>
      <c r="S42" s="199"/>
      <c r="T42" s="199"/>
      <c r="U42" s="199"/>
      <c r="V42" s="199"/>
      <c r="W42" s="199"/>
      <c r="X42" s="199"/>
      <c r="Z42" s="198"/>
      <c r="AA42" s="198"/>
      <c r="AB42" s="198"/>
      <c r="AC42" s="198"/>
      <c r="AD42" s="198"/>
      <c r="AE42" s="198"/>
      <c r="AF42" s="198"/>
      <c r="AH42" s="199"/>
      <c r="AI42" s="199"/>
      <c r="AJ42" s="199"/>
      <c r="AK42" s="199"/>
      <c r="AL42" s="199"/>
      <c r="AM42" s="199"/>
      <c r="AN42" s="199"/>
      <c r="AP42" s="199"/>
      <c r="AQ42" s="199"/>
      <c r="AR42" s="199"/>
      <c r="AS42" s="199"/>
      <c r="AT42" s="199"/>
      <c r="AU42" s="199"/>
      <c r="AV42" s="199"/>
      <c r="AX42" s="199"/>
      <c r="AY42" s="199"/>
      <c r="AZ42" s="199"/>
      <c r="BA42" s="199"/>
      <c r="BB42" s="199"/>
      <c r="BC42" s="199"/>
      <c r="BD42" s="199"/>
      <c r="BF42" s="199"/>
      <c r="BG42" s="199"/>
      <c r="BH42" s="199"/>
      <c r="BI42" s="199"/>
      <c r="BJ42" s="199"/>
      <c r="BK42" s="199"/>
      <c r="BL42" s="199"/>
      <c r="BN42" s="199"/>
      <c r="BO42" s="199"/>
      <c r="BP42" s="199"/>
      <c r="BQ42" s="199"/>
      <c r="BR42" s="199"/>
      <c r="BS42" s="199"/>
      <c r="BT42" s="199"/>
      <c r="BV42" s="199"/>
      <c r="BW42" s="199"/>
      <c r="BX42" s="199"/>
      <c r="BY42" s="199"/>
      <c r="BZ42" s="199"/>
      <c r="CA42" s="199"/>
      <c r="CB42" s="199"/>
      <c r="CD42" s="199"/>
      <c r="CE42" s="199"/>
      <c r="CF42" s="199"/>
      <c r="CG42" s="199"/>
      <c r="CH42" s="199"/>
      <c r="CI42" s="199"/>
      <c r="CJ42" s="199"/>
      <c r="CL42" s="199"/>
      <c r="CM42" s="199"/>
      <c r="CN42" s="199"/>
      <c r="CO42" s="199"/>
      <c r="CP42" s="199"/>
      <c r="CQ42" s="199"/>
      <c r="CR42" s="199"/>
      <c r="CT42" s="199"/>
      <c r="CU42" s="199"/>
      <c r="CV42" s="199"/>
      <c r="CW42" s="199"/>
      <c r="CX42" s="199"/>
      <c r="CY42" s="199"/>
      <c r="CZ42" s="199"/>
      <c r="DB42" s="199"/>
      <c r="DC42" s="199"/>
      <c r="DD42" s="199"/>
      <c r="DE42" s="199"/>
      <c r="DF42" s="199"/>
      <c r="DG42" s="199"/>
      <c r="DH42" s="199"/>
      <c r="DJ42" s="199"/>
      <c r="DK42" s="199"/>
      <c r="DL42" s="199"/>
      <c r="DM42" s="199"/>
      <c r="DN42" s="199"/>
      <c r="DO42" s="199"/>
      <c r="DP42" s="199"/>
      <c r="DR42" s="199"/>
      <c r="DS42" s="199"/>
      <c r="DT42" s="199"/>
      <c r="DU42" s="199"/>
      <c r="DV42" s="199"/>
      <c r="DW42" s="199"/>
      <c r="DX42" s="199"/>
      <c r="DZ42" s="199"/>
      <c r="EA42" s="199"/>
      <c r="EB42" s="199"/>
      <c r="EC42" s="199"/>
      <c r="ED42" s="199"/>
      <c r="EE42" s="199"/>
      <c r="EF42" s="199"/>
      <c r="EH42" s="199"/>
      <c r="EI42" s="199"/>
      <c r="EJ42" s="199"/>
      <c r="EK42" s="199"/>
      <c r="EL42" s="199"/>
      <c r="EM42" s="199"/>
      <c r="EN42" s="199"/>
      <c r="EP42" s="199"/>
      <c r="EQ42" s="199"/>
      <c r="ER42" s="199"/>
      <c r="ES42" s="199"/>
      <c r="ET42" s="199"/>
      <c r="EU42" s="199"/>
      <c r="EV42" s="199"/>
      <c r="EX42" s="199"/>
      <c r="EY42" s="199"/>
      <c r="EZ42" s="199"/>
      <c r="FA42" s="199"/>
      <c r="FB42" s="199"/>
      <c r="FC42" s="199"/>
      <c r="FD42" s="199"/>
      <c r="FF42" s="199"/>
      <c r="FG42" s="199"/>
      <c r="FH42" s="199"/>
      <c r="FI42" s="199"/>
      <c r="FJ42" s="199"/>
      <c r="FK42" s="199"/>
      <c r="FL42" s="199"/>
      <c r="FN42" s="199"/>
      <c r="FO42" s="199"/>
      <c r="FP42" s="199"/>
      <c r="FQ42" s="199"/>
      <c r="FR42" s="199"/>
      <c r="FS42" s="199"/>
      <c r="FT42" s="199"/>
      <c r="FV42" s="199"/>
      <c r="FW42" s="199"/>
      <c r="FX42" s="199"/>
      <c r="FY42" s="199"/>
      <c r="FZ42" s="199"/>
      <c r="GA42" s="199"/>
      <c r="GB42" s="199"/>
      <c r="GD42" s="199"/>
      <c r="GE42" s="199"/>
      <c r="GF42" s="199"/>
      <c r="GG42" s="199"/>
      <c r="GH42" s="199"/>
      <c r="GI42" s="199"/>
      <c r="GJ42" s="199"/>
      <c r="GL42" s="199"/>
      <c r="GM42" s="199"/>
      <c r="GN42" s="199"/>
      <c r="GO42" s="199"/>
      <c r="GP42" s="199"/>
      <c r="GQ42" s="199"/>
      <c r="GR42" s="199"/>
      <c r="GT42" s="199"/>
      <c r="GU42" s="199"/>
      <c r="GV42" s="199"/>
      <c r="GW42" s="199"/>
      <c r="GX42" s="199"/>
      <c r="GY42" s="199"/>
      <c r="GZ42" s="199"/>
      <c r="HB42" s="199"/>
      <c r="HC42" s="199"/>
      <c r="HD42" s="199"/>
      <c r="HE42" s="199"/>
      <c r="HF42" s="199"/>
      <c r="HG42" s="199"/>
      <c r="HH42" s="199"/>
      <c r="HJ42" s="199"/>
      <c r="HK42" s="199"/>
      <c r="HL42" s="199"/>
      <c r="HM42" s="199"/>
      <c r="HN42" s="199"/>
      <c r="HO42" s="199"/>
      <c r="HP42" s="199"/>
      <c r="HR42" s="199"/>
      <c r="HS42" s="199"/>
      <c r="HT42" s="199"/>
      <c r="HU42" s="199"/>
      <c r="HV42" s="199"/>
      <c r="HW42" s="199"/>
      <c r="HX42" s="199"/>
      <c r="HZ42" s="199"/>
      <c r="IA42" s="199"/>
      <c r="IB42" s="199"/>
      <c r="IC42" s="199"/>
      <c r="ID42" s="199"/>
      <c r="IE42" s="199"/>
      <c r="IF42" s="199"/>
      <c r="IH42" s="199"/>
      <c r="II42" s="199"/>
      <c r="IJ42" s="199"/>
      <c r="IK42" s="199"/>
      <c r="IL42" s="199"/>
      <c r="IM42" s="199"/>
      <c r="IN42" s="199"/>
    </row>
    <row r="43" spans="2:32" ht="15">
      <c r="B43" s="139"/>
      <c r="C43" s="139"/>
      <c r="D43" s="139"/>
      <c r="E43" s="139"/>
      <c r="F43" s="139"/>
      <c r="G43" s="139"/>
      <c r="H43" s="139"/>
      <c r="J43" s="113"/>
      <c r="K43" s="119"/>
      <c r="L43" s="119"/>
      <c r="M43" s="119"/>
      <c r="N43" s="119"/>
      <c r="O43" s="113"/>
      <c r="P43" s="113"/>
      <c r="Z43" s="113"/>
      <c r="AA43" s="119"/>
      <c r="AB43" s="119"/>
      <c r="AC43" s="119"/>
      <c r="AD43" s="119"/>
      <c r="AE43" s="113"/>
      <c r="AF43" s="113"/>
    </row>
    <row r="44" spans="2:47" ht="15">
      <c r="B44" s="75"/>
      <c r="C44" s="75"/>
      <c r="D44" s="75"/>
      <c r="E44" s="75"/>
      <c r="F44" s="75"/>
      <c r="G44" s="75"/>
      <c r="H44" s="75"/>
      <c r="J44" s="113"/>
      <c r="K44" s="113"/>
      <c r="L44" s="113"/>
      <c r="M44" s="113"/>
      <c r="N44" s="113"/>
      <c r="O44" s="113"/>
      <c r="P44" s="113"/>
      <c r="Z44" s="113"/>
      <c r="AA44" s="113"/>
      <c r="AB44" s="113"/>
      <c r="AC44" s="113"/>
      <c r="AD44" s="113"/>
      <c r="AE44" s="113"/>
      <c r="AF44" s="113"/>
      <c r="AR44" s="119"/>
      <c r="AS44" s="119"/>
      <c r="AT44" s="119"/>
      <c r="AU44" s="119"/>
    </row>
    <row r="45" spans="2:47" ht="12.75">
      <c r="B45" s="75"/>
      <c r="C45" s="75"/>
      <c r="D45" s="75"/>
      <c r="E45" s="75"/>
      <c r="F45" s="75"/>
      <c r="G45" s="75"/>
      <c r="H45" s="75"/>
      <c r="J45" s="113"/>
      <c r="K45" s="113"/>
      <c r="L45" s="113"/>
      <c r="M45" s="113"/>
      <c r="N45" s="113"/>
      <c r="O45" s="113"/>
      <c r="P45" s="113"/>
      <c r="AR45" s="113"/>
      <c r="AS45" s="113"/>
      <c r="AT45" s="113"/>
      <c r="AU45" s="113"/>
    </row>
    <row r="46" spans="44:47" ht="15">
      <c r="AR46" s="119"/>
      <c r="AS46" s="119"/>
      <c r="AT46" s="119"/>
      <c r="AU46" s="119"/>
    </row>
  </sheetData>
  <sheetProtection/>
  <mergeCells count="1941">
    <mergeCell ref="CE23:CF23"/>
    <mergeCell ref="CE24:CF24"/>
    <mergeCell ref="EI23:EJ23"/>
    <mergeCell ref="EA22:EB22"/>
    <mergeCell ref="DO22:DP22"/>
    <mergeCell ref="DO23:DP23"/>
    <mergeCell ref="CE22:CF22"/>
    <mergeCell ref="DC22:DD22"/>
    <mergeCell ref="DC23:DD23"/>
    <mergeCell ref="CQ23:CR23"/>
    <mergeCell ref="AR46:AU46"/>
    <mergeCell ref="DO25:DP25"/>
    <mergeCell ref="CQ24:CR24"/>
    <mergeCell ref="DM37:DP37"/>
    <mergeCell ref="ES37:EV37"/>
    <mergeCell ref="EU31:EV31"/>
    <mergeCell ref="DZ41:EF41"/>
    <mergeCell ref="DR40:DX40"/>
    <mergeCell ref="DR41:DX41"/>
    <mergeCell ref="DR42:DX42"/>
    <mergeCell ref="GY28:GZ28"/>
    <mergeCell ref="K43:N43"/>
    <mergeCell ref="AA43:AD43"/>
    <mergeCell ref="AR44:AU44"/>
    <mergeCell ref="CI26:CJ26"/>
    <mergeCell ref="BV42:CB42"/>
    <mergeCell ref="CD40:CJ40"/>
    <mergeCell ref="CD41:CJ41"/>
    <mergeCell ref="CD42:CJ42"/>
    <mergeCell ref="BV40:CB40"/>
    <mergeCell ref="FO24:FP24"/>
    <mergeCell ref="GX38:HA38"/>
    <mergeCell ref="EI27:EJ27"/>
    <mergeCell ref="EI26:EJ26"/>
    <mergeCell ref="GE24:GF24"/>
    <mergeCell ref="FS24:FT24"/>
    <mergeCell ref="FC24:FD24"/>
    <mergeCell ref="GH38:GK38"/>
    <mergeCell ref="EY24:EZ24"/>
    <mergeCell ref="GY35:GZ35"/>
    <mergeCell ref="HC24:HD24"/>
    <mergeCell ref="FW23:FX23"/>
    <mergeCell ref="FW24:FX24"/>
    <mergeCell ref="GI24:GJ24"/>
    <mergeCell ref="GA24:GB24"/>
    <mergeCell ref="GY23:GZ23"/>
    <mergeCell ref="HJ37:HL37"/>
    <mergeCell ref="HE37:HH37"/>
    <mergeCell ref="HG26:HH26"/>
    <mergeCell ref="HG27:HH27"/>
    <mergeCell ref="HG28:HH28"/>
    <mergeCell ref="HG29:HH29"/>
    <mergeCell ref="HG30:HH30"/>
    <mergeCell ref="HG36:HH36"/>
    <mergeCell ref="HM37:HP37"/>
    <mergeCell ref="GY36:GZ36"/>
    <mergeCell ref="IM36:IN36"/>
    <mergeCell ref="IH37:IJ37"/>
    <mergeCell ref="IK37:IN37"/>
    <mergeCell ref="HO36:HP36"/>
    <mergeCell ref="IC37:IF37"/>
    <mergeCell ref="HR37:HT37"/>
    <mergeCell ref="HU37:HX37"/>
    <mergeCell ref="HB37:HD37"/>
    <mergeCell ref="IH42:IN42"/>
    <mergeCell ref="HZ40:IF40"/>
    <mergeCell ref="HZ41:IF41"/>
    <mergeCell ref="HZ42:IF42"/>
    <mergeCell ref="IH40:IN40"/>
    <mergeCell ref="IH41:IN41"/>
    <mergeCell ref="HR40:HX40"/>
    <mergeCell ref="HR41:HX41"/>
    <mergeCell ref="HR42:HX42"/>
    <mergeCell ref="HJ40:HP40"/>
    <mergeCell ref="HJ42:HP42"/>
    <mergeCell ref="HJ41:HP41"/>
    <mergeCell ref="HB40:HH40"/>
    <mergeCell ref="HB41:HH41"/>
    <mergeCell ref="HB42:HH42"/>
    <mergeCell ref="GT40:GZ40"/>
    <mergeCell ref="GL40:GR40"/>
    <mergeCell ref="GL41:GR41"/>
    <mergeCell ref="GL42:GR42"/>
    <mergeCell ref="GT41:GZ41"/>
    <mergeCell ref="GT42:GZ42"/>
    <mergeCell ref="FV40:GB40"/>
    <mergeCell ref="FV41:GB41"/>
    <mergeCell ref="FV42:GB42"/>
    <mergeCell ref="GD40:GJ40"/>
    <mergeCell ref="GD41:GJ41"/>
    <mergeCell ref="GD42:GJ42"/>
    <mergeCell ref="FF40:FL40"/>
    <mergeCell ref="FF41:FL41"/>
    <mergeCell ref="FF42:FL42"/>
    <mergeCell ref="FN40:FT40"/>
    <mergeCell ref="FN41:FT41"/>
    <mergeCell ref="FN42:FT42"/>
    <mergeCell ref="EX40:FD40"/>
    <mergeCell ref="EX41:FD41"/>
    <mergeCell ref="EX42:FD42"/>
    <mergeCell ref="EH42:EN42"/>
    <mergeCell ref="DZ42:EF42"/>
    <mergeCell ref="EH40:EN40"/>
    <mergeCell ref="EH41:EN41"/>
    <mergeCell ref="EP41:EV41"/>
    <mergeCell ref="EP42:EV42"/>
    <mergeCell ref="EP40:EV40"/>
    <mergeCell ref="DZ40:EF40"/>
    <mergeCell ref="DB42:DH42"/>
    <mergeCell ref="DJ40:DP40"/>
    <mergeCell ref="DJ41:DP41"/>
    <mergeCell ref="DJ42:DP42"/>
    <mergeCell ref="DB40:DH40"/>
    <mergeCell ref="BN40:BT40"/>
    <mergeCell ref="BN41:BT41"/>
    <mergeCell ref="BN42:BT42"/>
    <mergeCell ref="BF40:BL40"/>
    <mergeCell ref="CL42:CR42"/>
    <mergeCell ref="CT40:CZ40"/>
    <mergeCell ref="CT41:CZ41"/>
    <mergeCell ref="CT42:CZ42"/>
    <mergeCell ref="CL40:CR40"/>
    <mergeCell ref="BF42:BL42"/>
    <mergeCell ref="AH42:AN42"/>
    <mergeCell ref="Z40:AF40"/>
    <mergeCell ref="AP42:AV42"/>
    <mergeCell ref="AX40:BD40"/>
    <mergeCell ref="AX41:BD41"/>
    <mergeCell ref="AX42:BD42"/>
    <mergeCell ref="AP40:AV40"/>
    <mergeCell ref="J42:P42"/>
    <mergeCell ref="R40:X40"/>
    <mergeCell ref="R41:X41"/>
    <mergeCell ref="R42:X42"/>
    <mergeCell ref="J40:P40"/>
    <mergeCell ref="Z42:AF42"/>
    <mergeCell ref="IM28:IN28"/>
    <mergeCell ref="J41:P41"/>
    <mergeCell ref="Z41:AF41"/>
    <mergeCell ref="AP41:AV41"/>
    <mergeCell ref="BF41:BL41"/>
    <mergeCell ref="BV41:CB41"/>
    <mergeCell ref="CL41:CR41"/>
    <mergeCell ref="DB41:DH41"/>
    <mergeCell ref="AH40:AN40"/>
    <mergeCell ref="AH41:AN41"/>
    <mergeCell ref="IE29:IF29"/>
    <mergeCell ref="IE26:IF26"/>
    <mergeCell ref="IE27:IF27"/>
    <mergeCell ref="IE28:IF28"/>
    <mergeCell ref="IE30:IF30"/>
    <mergeCell ref="IE31:IF31"/>
    <mergeCell ref="IM22:IN22"/>
    <mergeCell ref="IM23:IN23"/>
    <mergeCell ref="IM24:IN24"/>
    <mergeCell ref="IM25:IN25"/>
    <mergeCell ref="IM26:IN26"/>
    <mergeCell ref="IM27:IN27"/>
    <mergeCell ref="IM33:IN33"/>
    <mergeCell ref="IE33:IF33"/>
    <mergeCell ref="IE32:IF32"/>
    <mergeCell ref="II22:IJ22"/>
    <mergeCell ref="II23:IJ23"/>
    <mergeCell ref="IE23:IF23"/>
    <mergeCell ref="IE24:IF24"/>
    <mergeCell ref="IM29:IN29"/>
    <mergeCell ref="IM30:IN30"/>
    <mergeCell ref="IM31:IN31"/>
    <mergeCell ref="IE35:IF35"/>
    <mergeCell ref="IE36:IF36"/>
    <mergeCell ref="IM34:IN34"/>
    <mergeCell ref="IM35:IN35"/>
    <mergeCell ref="II21:IJ21"/>
    <mergeCell ref="IM21:IN21"/>
    <mergeCell ref="IE21:IF21"/>
    <mergeCell ref="IE22:IF22"/>
    <mergeCell ref="IE34:IF34"/>
    <mergeCell ref="IM32:IN32"/>
    <mergeCell ref="II20:IJ20"/>
    <mergeCell ref="IM20:IN20"/>
    <mergeCell ref="IM16:IN16"/>
    <mergeCell ref="II17:IJ17"/>
    <mergeCell ref="IM17:IN17"/>
    <mergeCell ref="II19:IJ19"/>
    <mergeCell ref="IM19:IN19"/>
    <mergeCell ref="II18:IJ18"/>
    <mergeCell ref="IM18:IN18"/>
    <mergeCell ref="II16:IJ16"/>
    <mergeCell ref="IM11:IN11"/>
    <mergeCell ref="II12:IJ12"/>
    <mergeCell ref="IM12:IN12"/>
    <mergeCell ref="II13:IJ13"/>
    <mergeCell ref="IM13:IN13"/>
    <mergeCell ref="II15:IJ15"/>
    <mergeCell ref="IM15:IN15"/>
    <mergeCell ref="IM5:IN5"/>
    <mergeCell ref="IM6:IN6"/>
    <mergeCell ref="II14:IJ14"/>
    <mergeCell ref="IM14:IN14"/>
    <mergeCell ref="IM8:IN8"/>
    <mergeCell ref="II9:IJ9"/>
    <mergeCell ref="IM9:IN9"/>
    <mergeCell ref="II10:IJ10"/>
    <mergeCell ref="IM10:IN10"/>
    <mergeCell ref="II11:IJ11"/>
    <mergeCell ref="IH7:IJ7"/>
    <mergeCell ref="IM7:IN7"/>
    <mergeCell ref="IH1:IK1"/>
    <mergeCell ref="IM1:IN1"/>
    <mergeCell ref="IH2:IK2"/>
    <mergeCell ref="IM2:IN2"/>
    <mergeCell ref="IJ3:IK3"/>
    <mergeCell ref="IM3:IN3"/>
    <mergeCell ref="IM4:IN4"/>
    <mergeCell ref="II5:IJ5"/>
    <mergeCell ref="IA13:IB13"/>
    <mergeCell ref="IE13:IF13"/>
    <mergeCell ref="IA14:IB14"/>
    <mergeCell ref="IA15:IB15"/>
    <mergeCell ref="IE14:IF14"/>
    <mergeCell ref="IE15:IF15"/>
    <mergeCell ref="IA11:IB11"/>
    <mergeCell ref="IE11:IF11"/>
    <mergeCell ref="IA12:IB12"/>
    <mergeCell ref="IE12:IF12"/>
    <mergeCell ref="IE8:IF8"/>
    <mergeCell ref="IA9:IB9"/>
    <mergeCell ref="IE9:IF9"/>
    <mergeCell ref="IA10:IB10"/>
    <mergeCell ref="IE10:IF10"/>
    <mergeCell ref="HZ7:IB7"/>
    <mergeCell ref="IE7:IF7"/>
    <mergeCell ref="IB3:IC3"/>
    <mergeCell ref="IE3:IF3"/>
    <mergeCell ref="IE4:IF4"/>
    <mergeCell ref="IA5:IB5"/>
    <mergeCell ref="IE5:IF5"/>
    <mergeCell ref="IE19:IF19"/>
    <mergeCell ref="IA17:IB17"/>
    <mergeCell ref="IA19:IB19"/>
    <mergeCell ref="IE16:IF16"/>
    <mergeCell ref="IA16:IB16"/>
    <mergeCell ref="HZ1:IC1"/>
    <mergeCell ref="IE1:IF1"/>
    <mergeCell ref="HZ2:IC2"/>
    <mergeCell ref="IE2:IF2"/>
    <mergeCell ref="IE6:IF6"/>
    <mergeCell ref="HW35:HX35"/>
    <mergeCell ref="HW36:HX36"/>
    <mergeCell ref="HW29:HX29"/>
    <mergeCell ref="HW30:HX30"/>
    <mergeCell ref="HW31:HX31"/>
    <mergeCell ref="HW32:HX32"/>
    <mergeCell ref="HW33:HX33"/>
    <mergeCell ref="HW34:HX34"/>
    <mergeCell ref="HZ37:IB37"/>
    <mergeCell ref="IA20:IB20"/>
    <mergeCell ref="IA21:IB21"/>
    <mergeCell ref="IE17:IF17"/>
    <mergeCell ref="IA22:IB22"/>
    <mergeCell ref="IA23:IB23"/>
    <mergeCell ref="IA18:IB18"/>
    <mergeCell ref="IE18:IF18"/>
    <mergeCell ref="IE25:IF25"/>
    <mergeCell ref="IE20:IF20"/>
    <mergeCell ref="HW27:HX27"/>
    <mergeCell ref="HW28:HX28"/>
    <mergeCell ref="HW22:HX22"/>
    <mergeCell ref="HW23:HX23"/>
    <mergeCell ref="HW25:HX25"/>
    <mergeCell ref="HS19:HT19"/>
    <mergeCell ref="HS22:HT22"/>
    <mergeCell ref="HS23:HT23"/>
    <mergeCell ref="HW26:HX26"/>
    <mergeCell ref="HS18:HT18"/>
    <mergeCell ref="HW18:HX18"/>
    <mergeCell ref="HS16:HT16"/>
    <mergeCell ref="HW24:HX24"/>
    <mergeCell ref="HW19:HX19"/>
    <mergeCell ref="HS20:HT20"/>
    <mergeCell ref="HW20:HX20"/>
    <mergeCell ref="HS21:HT21"/>
    <mergeCell ref="HW21:HX21"/>
    <mergeCell ref="HS17:HT17"/>
    <mergeCell ref="HW17:HX17"/>
    <mergeCell ref="HW13:HX13"/>
    <mergeCell ref="HS15:HT15"/>
    <mergeCell ref="HW15:HX15"/>
    <mergeCell ref="HS13:HT13"/>
    <mergeCell ref="HW16:HX16"/>
    <mergeCell ref="HS14:HT14"/>
    <mergeCell ref="HW14:HX14"/>
    <mergeCell ref="HS9:HT9"/>
    <mergeCell ref="HW9:HX9"/>
    <mergeCell ref="HR7:HT7"/>
    <mergeCell ref="HS12:HT12"/>
    <mergeCell ref="HW12:HX12"/>
    <mergeCell ref="HS10:HT10"/>
    <mergeCell ref="HW10:HX10"/>
    <mergeCell ref="HW11:HX11"/>
    <mergeCell ref="HS11:HT11"/>
    <mergeCell ref="HO30:HP30"/>
    <mergeCell ref="HO31:HP31"/>
    <mergeCell ref="HO16:HP16"/>
    <mergeCell ref="HO22:HP22"/>
    <mergeCell ref="HO23:HP23"/>
    <mergeCell ref="HO11:HP11"/>
    <mergeCell ref="HW1:HX1"/>
    <mergeCell ref="HR2:HU2"/>
    <mergeCell ref="HW2:HX2"/>
    <mergeCell ref="HT3:HU3"/>
    <mergeCell ref="HW3:HX3"/>
    <mergeCell ref="HR1:HU1"/>
    <mergeCell ref="HO34:HP34"/>
    <mergeCell ref="HO35:HP35"/>
    <mergeCell ref="HO24:HP24"/>
    <mergeCell ref="HO25:HP25"/>
    <mergeCell ref="HO26:HP26"/>
    <mergeCell ref="HO27:HP27"/>
    <mergeCell ref="HO28:HP28"/>
    <mergeCell ref="HO29:HP29"/>
    <mergeCell ref="HO32:HP32"/>
    <mergeCell ref="HO33:HP33"/>
    <mergeCell ref="HK17:HL17"/>
    <mergeCell ref="HO17:HP17"/>
    <mergeCell ref="HK19:HL19"/>
    <mergeCell ref="HO19:HP19"/>
    <mergeCell ref="HW4:HX4"/>
    <mergeCell ref="HS5:HT5"/>
    <mergeCell ref="HW5:HX5"/>
    <mergeCell ref="HW6:HX6"/>
    <mergeCell ref="HW7:HX7"/>
    <mergeCell ref="HW8:HX8"/>
    <mergeCell ref="HK12:HL12"/>
    <mergeCell ref="HO12:HP12"/>
    <mergeCell ref="HK22:HL22"/>
    <mergeCell ref="HK23:HL23"/>
    <mergeCell ref="HK18:HL18"/>
    <mergeCell ref="HO18:HP18"/>
    <mergeCell ref="HK21:HL21"/>
    <mergeCell ref="HO21:HP21"/>
    <mergeCell ref="HK20:HL20"/>
    <mergeCell ref="HO20:HP20"/>
    <mergeCell ref="HK15:HL15"/>
    <mergeCell ref="HO15:HP15"/>
    <mergeCell ref="HK13:HL13"/>
    <mergeCell ref="HO13:HP13"/>
    <mergeCell ref="HK16:HL16"/>
    <mergeCell ref="HO5:HP5"/>
    <mergeCell ref="HO6:HP6"/>
    <mergeCell ref="HK14:HL14"/>
    <mergeCell ref="HO14:HP14"/>
    <mergeCell ref="HO8:HP8"/>
    <mergeCell ref="HK11:HL11"/>
    <mergeCell ref="HJ7:HL7"/>
    <mergeCell ref="HO7:HP7"/>
    <mergeCell ref="HJ1:HM1"/>
    <mergeCell ref="HO1:HP1"/>
    <mergeCell ref="HJ2:HM2"/>
    <mergeCell ref="HO2:HP2"/>
    <mergeCell ref="HK9:HL9"/>
    <mergeCell ref="HO9:HP9"/>
    <mergeCell ref="HL3:HM3"/>
    <mergeCell ref="HO3:HP3"/>
    <mergeCell ref="HO4:HP4"/>
    <mergeCell ref="HK5:HL5"/>
    <mergeCell ref="HK10:HL10"/>
    <mergeCell ref="HO10:HP10"/>
    <mergeCell ref="HG35:HH35"/>
    <mergeCell ref="HG24:HH24"/>
    <mergeCell ref="HG25:HH25"/>
    <mergeCell ref="HG33:HH33"/>
    <mergeCell ref="HG31:HH31"/>
    <mergeCell ref="HG32:HH32"/>
    <mergeCell ref="HC15:HD15"/>
    <mergeCell ref="HG34:HH34"/>
    <mergeCell ref="HG22:HH22"/>
    <mergeCell ref="HC22:HD22"/>
    <mergeCell ref="HC23:HD23"/>
    <mergeCell ref="HC18:HD18"/>
    <mergeCell ref="HG18:HH18"/>
    <mergeCell ref="HG23:HH23"/>
    <mergeCell ref="HC21:HD21"/>
    <mergeCell ref="HG21:HH21"/>
    <mergeCell ref="HG16:HH16"/>
    <mergeCell ref="HC17:HD17"/>
    <mergeCell ref="HG17:HH17"/>
    <mergeCell ref="HC20:HD20"/>
    <mergeCell ref="HG20:HH20"/>
    <mergeCell ref="HG19:HH19"/>
    <mergeCell ref="HG15:HH15"/>
    <mergeCell ref="HG12:HH12"/>
    <mergeCell ref="HG6:HH6"/>
    <mergeCell ref="HG7:HH7"/>
    <mergeCell ref="HG8:HH8"/>
    <mergeCell ref="HG9:HH9"/>
    <mergeCell ref="HG10:HH10"/>
    <mergeCell ref="HG11:HH11"/>
    <mergeCell ref="HG14:HH14"/>
    <mergeCell ref="HG13:HH13"/>
    <mergeCell ref="HG1:HH1"/>
    <mergeCell ref="HB2:HE2"/>
    <mergeCell ref="HG2:HH2"/>
    <mergeCell ref="HD3:HE3"/>
    <mergeCell ref="HG3:HH3"/>
    <mergeCell ref="HB1:HE1"/>
    <mergeCell ref="HG4:HH4"/>
    <mergeCell ref="GT37:GV37"/>
    <mergeCell ref="GW37:GZ37"/>
    <mergeCell ref="HC16:HD16"/>
    <mergeCell ref="HC19:HD19"/>
    <mergeCell ref="GY32:GZ32"/>
    <mergeCell ref="HC14:HD14"/>
    <mergeCell ref="HC13:HD13"/>
    <mergeCell ref="HC5:HD5"/>
    <mergeCell ref="HC12:HD12"/>
    <mergeCell ref="GY29:GZ29"/>
    <mergeCell ref="GY30:GZ30"/>
    <mergeCell ref="GY31:GZ31"/>
    <mergeCell ref="GY20:GZ20"/>
    <mergeCell ref="GY25:GZ25"/>
    <mergeCell ref="GU10:GV10"/>
    <mergeCell ref="GY10:GZ10"/>
    <mergeCell ref="GU22:GV22"/>
    <mergeCell ref="GY24:GZ24"/>
    <mergeCell ref="GU23:GV23"/>
    <mergeCell ref="GU19:GV19"/>
    <mergeCell ref="GY19:GZ19"/>
    <mergeCell ref="GU20:GV20"/>
    <mergeCell ref="HG5:HH5"/>
    <mergeCell ref="GU24:GV24"/>
    <mergeCell ref="GY22:GZ22"/>
    <mergeCell ref="HC9:HD9"/>
    <mergeCell ref="HC11:HD11"/>
    <mergeCell ref="HB7:HD7"/>
    <mergeCell ref="HC10:HD10"/>
    <mergeCell ref="GU16:GV16"/>
    <mergeCell ref="GY16:GZ16"/>
    <mergeCell ref="GU15:GV15"/>
    <mergeCell ref="GY33:GZ33"/>
    <mergeCell ref="GY34:GZ34"/>
    <mergeCell ref="GY27:GZ27"/>
    <mergeCell ref="GU18:GV18"/>
    <mergeCell ref="GY18:GZ18"/>
    <mergeCell ref="GU21:GV21"/>
    <mergeCell ref="GY21:GZ21"/>
    <mergeCell ref="GQ28:GR28"/>
    <mergeCell ref="GQ34:GR34"/>
    <mergeCell ref="GQ35:GR35"/>
    <mergeCell ref="GU17:GV17"/>
    <mergeCell ref="GY17:GZ17"/>
    <mergeCell ref="GU12:GV12"/>
    <mergeCell ref="GY12:GZ12"/>
    <mergeCell ref="GU13:GV13"/>
    <mergeCell ref="GY13:GZ13"/>
    <mergeCell ref="GY15:GZ15"/>
    <mergeCell ref="GY26:GZ26"/>
    <mergeCell ref="GQ22:GR22"/>
    <mergeCell ref="GT7:GV7"/>
    <mergeCell ref="GY7:GZ7"/>
    <mergeCell ref="GY8:GZ8"/>
    <mergeCell ref="GU9:GV9"/>
    <mergeCell ref="GY9:GZ9"/>
    <mergeCell ref="GQ8:GR8"/>
    <mergeCell ref="GU14:GV14"/>
    <mergeCell ref="GY14:GZ14"/>
    <mergeCell ref="GL37:GN37"/>
    <mergeCell ref="GO37:GR37"/>
    <mergeCell ref="GM22:GN22"/>
    <mergeCell ref="GM23:GN23"/>
    <mergeCell ref="GM18:GN18"/>
    <mergeCell ref="GM21:GN21"/>
    <mergeCell ref="GQ21:GR21"/>
    <mergeCell ref="GQ20:GR20"/>
    <mergeCell ref="GQ36:GR36"/>
    <mergeCell ref="GQ29:GR29"/>
    <mergeCell ref="GQ33:GR33"/>
    <mergeCell ref="GQ32:GR32"/>
    <mergeCell ref="GQ16:GR16"/>
    <mergeCell ref="GQ23:GR23"/>
    <mergeCell ref="GQ24:GR24"/>
    <mergeCell ref="GM20:GN20"/>
    <mergeCell ref="GQ25:GR25"/>
    <mergeCell ref="GQ31:GR31"/>
    <mergeCell ref="GQ26:GR26"/>
    <mergeCell ref="GQ27:GR27"/>
    <mergeCell ref="GQ19:GR19"/>
    <mergeCell ref="GY1:GZ1"/>
    <mergeCell ref="GT2:GW2"/>
    <mergeCell ref="GY2:GZ2"/>
    <mergeCell ref="GV3:GW3"/>
    <mergeCell ref="GY3:GZ3"/>
    <mergeCell ref="GT1:GW1"/>
    <mergeCell ref="GQ5:GR5"/>
    <mergeCell ref="GQ6:GR6"/>
    <mergeCell ref="GQ7:GR7"/>
    <mergeCell ref="GY4:GZ4"/>
    <mergeCell ref="GQ30:GR30"/>
    <mergeCell ref="GQ18:GR18"/>
    <mergeCell ref="GU11:GV11"/>
    <mergeCell ref="GY11:GZ11"/>
    <mergeCell ref="GU5:GV5"/>
    <mergeCell ref="GQ12:GR12"/>
    <mergeCell ref="GY5:GZ5"/>
    <mergeCell ref="GY6:GZ6"/>
    <mergeCell ref="GQ15:GR15"/>
    <mergeCell ref="GM9:GN9"/>
    <mergeCell ref="GQ9:GR9"/>
    <mergeCell ref="GM11:GN11"/>
    <mergeCell ref="GQ11:GR11"/>
    <mergeCell ref="GQ10:GR10"/>
    <mergeCell ref="GM17:GN17"/>
    <mergeCell ref="GQ17:GR17"/>
    <mergeCell ref="GM12:GN12"/>
    <mergeCell ref="GM15:GN15"/>
    <mergeCell ref="GM19:GN19"/>
    <mergeCell ref="GQ1:GR1"/>
    <mergeCell ref="GL2:GO2"/>
    <mergeCell ref="GQ2:GR2"/>
    <mergeCell ref="GN3:GO3"/>
    <mergeCell ref="GQ3:GR3"/>
    <mergeCell ref="GL1:GO1"/>
    <mergeCell ref="GQ13:GR13"/>
    <mergeCell ref="GM14:GN14"/>
    <mergeCell ref="GQ14:GR14"/>
    <mergeCell ref="GI34:GJ34"/>
    <mergeCell ref="GQ4:GR4"/>
    <mergeCell ref="GM5:GN5"/>
    <mergeCell ref="GI36:GJ36"/>
    <mergeCell ref="GD37:GF37"/>
    <mergeCell ref="GG37:GJ37"/>
    <mergeCell ref="GL7:GN7"/>
    <mergeCell ref="GM10:GN10"/>
    <mergeCell ref="GM13:GN13"/>
    <mergeCell ref="GM16:GN16"/>
    <mergeCell ref="GI19:GJ19"/>
    <mergeCell ref="GI28:GJ28"/>
    <mergeCell ref="GI35:GJ35"/>
    <mergeCell ref="GI26:GJ26"/>
    <mergeCell ref="GI27:GJ27"/>
    <mergeCell ref="GI31:GJ31"/>
    <mergeCell ref="GI32:GJ32"/>
    <mergeCell ref="GI33:GJ33"/>
    <mergeCell ref="GI29:GJ29"/>
    <mergeCell ref="GI30:GJ30"/>
    <mergeCell ref="GI10:GJ10"/>
    <mergeCell ref="GI25:GJ25"/>
    <mergeCell ref="GE20:GF20"/>
    <mergeCell ref="GI20:GJ20"/>
    <mergeCell ref="GE15:GF15"/>
    <mergeCell ref="GI15:GJ15"/>
    <mergeCell ref="GE18:GF18"/>
    <mergeCell ref="GI18:GJ18"/>
    <mergeCell ref="GE16:GF16"/>
    <mergeCell ref="GE23:GF23"/>
    <mergeCell ref="GI12:GJ12"/>
    <mergeCell ref="GI22:GJ22"/>
    <mergeCell ref="GI23:GJ23"/>
    <mergeCell ref="GE22:GF22"/>
    <mergeCell ref="GI6:GJ6"/>
    <mergeCell ref="GE14:GF14"/>
    <mergeCell ref="GI14:GJ14"/>
    <mergeCell ref="GI8:GJ8"/>
    <mergeCell ref="GE9:GF9"/>
    <mergeCell ref="GI13:GJ13"/>
    <mergeCell ref="GE5:GF5"/>
    <mergeCell ref="GI5:GJ5"/>
    <mergeCell ref="GI9:GJ9"/>
    <mergeCell ref="GE11:GF11"/>
    <mergeCell ref="GI11:GJ11"/>
    <mergeCell ref="GE21:GF21"/>
    <mergeCell ref="GI21:GJ21"/>
    <mergeCell ref="GI16:GJ16"/>
    <mergeCell ref="GE17:GF17"/>
    <mergeCell ref="GI17:GJ17"/>
    <mergeCell ref="GE10:GF10"/>
    <mergeCell ref="GD1:GG1"/>
    <mergeCell ref="GI1:GJ1"/>
    <mergeCell ref="GD2:GG2"/>
    <mergeCell ref="GI2:GJ2"/>
    <mergeCell ref="GD7:GF7"/>
    <mergeCell ref="GI7:GJ7"/>
    <mergeCell ref="GF3:GG3"/>
    <mergeCell ref="GI3:GJ3"/>
    <mergeCell ref="GI4:GJ4"/>
    <mergeCell ref="GA13:GB13"/>
    <mergeCell ref="GA22:GB22"/>
    <mergeCell ref="GE25:GF25"/>
    <mergeCell ref="GE19:GF19"/>
    <mergeCell ref="GA15:GB15"/>
    <mergeCell ref="GA11:GB11"/>
    <mergeCell ref="GE13:GF13"/>
    <mergeCell ref="GA17:GB17"/>
    <mergeCell ref="GE12:GF12"/>
    <mergeCell ref="GA23:GB23"/>
    <mergeCell ref="FV37:FX37"/>
    <mergeCell ref="FY37:GB37"/>
    <mergeCell ref="GA26:GB26"/>
    <mergeCell ref="GA27:GB27"/>
    <mergeCell ref="GA28:GB28"/>
    <mergeCell ref="GA29:GB29"/>
    <mergeCell ref="GA30:GB30"/>
    <mergeCell ref="GA31:GB31"/>
    <mergeCell ref="GA32:GB32"/>
    <mergeCell ref="GA36:GB36"/>
    <mergeCell ref="FW21:FX21"/>
    <mergeCell ref="GA1:GB1"/>
    <mergeCell ref="FV2:FY2"/>
    <mergeCell ref="GA2:GB2"/>
    <mergeCell ref="FX3:FY3"/>
    <mergeCell ref="GA3:GB3"/>
    <mergeCell ref="FV1:FY1"/>
    <mergeCell ref="GA14:GB14"/>
    <mergeCell ref="FW17:FX17"/>
    <mergeCell ref="GA10:GB10"/>
    <mergeCell ref="GA21:GB21"/>
    <mergeCell ref="FN37:FP37"/>
    <mergeCell ref="FQ37:FT37"/>
    <mergeCell ref="FV7:FX7"/>
    <mergeCell ref="FW10:FX10"/>
    <mergeCell ref="FW13:FX13"/>
    <mergeCell ref="FW16:FX16"/>
    <mergeCell ref="FW20:FX20"/>
    <mergeCell ref="FW19:FX19"/>
    <mergeCell ref="FW22:FX22"/>
    <mergeCell ref="GA12:GB12"/>
    <mergeCell ref="FS36:FT36"/>
    <mergeCell ref="GA16:GB16"/>
    <mergeCell ref="GA20:GB20"/>
    <mergeCell ref="GA18:GB18"/>
    <mergeCell ref="GA34:GB34"/>
    <mergeCell ref="GA19:GB19"/>
    <mergeCell ref="GA35:GB35"/>
    <mergeCell ref="GA25:GB25"/>
    <mergeCell ref="GA33:GB33"/>
    <mergeCell ref="FS22:FT22"/>
    <mergeCell ref="FS34:FT34"/>
    <mergeCell ref="FS35:FT35"/>
    <mergeCell ref="GA4:GB4"/>
    <mergeCell ref="FW5:FX5"/>
    <mergeCell ref="GA9:GB9"/>
    <mergeCell ref="GA7:GB7"/>
    <mergeCell ref="GA8:GB8"/>
    <mergeCell ref="GA5:GB5"/>
    <mergeCell ref="GA6:GB6"/>
    <mergeCell ref="FS20:FT20"/>
    <mergeCell ref="FS13:FT13"/>
    <mergeCell ref="FW12:FX12"/>
    <mergeCell ref="FW9:FX9"/>
    <mergeCell ref="FW15:FX15"/>
    <mergeCell ref="FW18:FX18"/>
    <mergeCell ref="FW14:FX14"/>
    <mergeCell ref="FS23:FT23"/>
    <mergeCell ref="FO22:FP22"/>
    <mergeCell ref="FO23:FP23"/>
    <mergeCell ref="FW11:FX11"/>
    <mergeCell ref="FS28:FT28"/>
    <mergeCell ref="FO19:FP19"/>
    <mergeCell ref="FS19:FT19"/>
    <mergeCell ref="FO21:FP21"/>
    <mergeCell ref="FS21:FT21"/>
    <mergeCell ref="FS11:FT11"/>
    <mergeCell ref="FS33:FT33"/>
    <mergeCell ref="FS25:FT25"/>
    <mergeCell ref="FS26:FT26"/>
    <mergeCell ref="FS27:FT27"/>
    <mergeCell ref="FS31:FT31"/>
    <mergeCell ref="FS32:FT32"/>
    <mergeCell ref="FS29:FT29"/>
    <mergeCell ref="FS30:FT30"/>
    <mergeCell ref="FO17:FP17"/>
    <mergeCell ref="FN1:FQ1"/>
    <mergeCell ref="FS1:FT1"/>
    <mergeCell ref="FN2:FQ2"/>
    <mergeCell ref="FS2:FT2"/>
    <mergeCell ref="FS3:FT3"/>
    <mergeCell ref="FO20:FP20"/>
    <mergeCell ref="FS17:FT17"/>
    <mergeCell ref="FO18:FP18"/>
    <mergeCell ref="FS18:FT18"/>
    <mergeCell ref="FO13:FP13"/>
    <mergeCell ref="FO11:FP11"/>
    <mergeCell ref="FO15:FP15"/>
    <mergeCell ref="FS15:FT15"/>
    <mergeCell ref="FO16:FP16"/>
    <mergeCell ref="FS16:FT16"/>
    <mergeCell ref="FS4:FT4"/>
    <mergeCell ref="FO5:FP5"/>
    <mergeCell ref="FG17:FH17"/>
    <mergeCell ref="FK17:FL17"/>
    <mergeCell ref="FO14:FP14"/>
    <mergeCell ref="FS14:FT14"/>
    <mergeCell ref="FS10:FT10"/>
    <mergeCell ref="FS9:FT9"/>
    <mergeCell ref="FS12:FT12"/>
    <mergeCell ref="FG13:FH13"/>
    <mergeCell ref="FP3:FQ3"/>
    <mergeCell ref="FS7:FT7"/>
    <mergeCell ref="FS5:FT5"/>
    <mergeCell ref="FN7:FP7"/>
    <mergeCell ref="FO12:FP12"/>
    <mergeCell ref="FK16:FL16"/>
    <mergeCell ref="FS8:FT8"/>
    <mergeCell ref="FO9:FP9"/>
    <mergeCell ref="FS6:FT6"/>
    <mergeCell ref="FO10:FP10"/>
    <mergeCell ref="FK34:FL34"/>
    <mergeCell ref="FK31:FL31"/>
    <mergeCell ref="FG19:FH19"/>
    <mergeCell ref="FG21:FH21"/>
    <mergeCell ref="FK32:FL32"/>
    <mergeCell ref="FK24:FL24"/>
    <mergeCell ref="FK23:FL23"/>
    <mergeCell ref="FG22:FH22"/>
    <mergeCell ref="FK25:FL25"/>
    <mergeCell ref="FK22:FL22"/>
    <mergeCell ref="FK33:FL33"/>
    <mergeCell ref="FK20:FL20"/>
    <mergeCell ref="FK21:FL21"/>
    <mergeCell ref="FK18:FL18"/>
    <mergeCell ref="FG15:FH15"/>
    <mergeCell ref="FK15:FL15"/>
    <mergeCell ref="FK19:FL19"/>
    <mergeCell ref="FG18:FH18"/>
    <mergeCell ref="FG20:FH20"/>
    <mergeCell ref="FG23:FH23"/>
    <mergeCell ref="FG10:FH10"/>
    <mergeCell ref="FF37:FH37"/>
    <mergeCell ref="FI37:FL37"/>
    <mergeCell ref="FK26:FL26"/>
    <mergeCell ref="FK27:FL27"/>
    <mergeCell ref="FK28:FL28"/>
    <mergeCell ref="FK29:FL29"/>
    <mergeCell ref="FK36:FL36"/>
    <mergeCell ref="FK35:FL35"/>
    <mergeCell ref="FK30:FL30"/>
    <mergeCell ref="FF7:FH7"/>
    <mergeCell ref="FG14:FH14"/>
    <mergeCell ref="FK14:FL14"/>
    <mergeCell ref="FK9:FL9"/>
    <mergeCell ref="FG9:FH9"/>
    <mergeCell ref="FK12:FL12"/>
    <mergeCell ref="FK11:FL11"/>
    <mergeCell ref="FK10:FL10"/>
    <mergeCell ref="FK13:FL13"/>
    <mergeCell ref="FG11:FH11"/>
    <mergeCell ref="FK1:FL1"/>
    <mergeCell ref="FF2:FI2"/>
    <mergeCell ref="FK2:FL2"/>
    <mergeCell ref="FH3:FI3"/>
    <mergeCell ref="FK3:FL3"/>
    <mergeCell ref="FF1:FI1"/>
    <mergeCell ref="FC27:FD27"/>
    <mergeCell ref="FC25:FD25"/>
    <mergeCell ref="FK4:FL4"/>
    <mergeCell ref="FG5:FH5"/>
    <mergeCell ref="FG16:FH16"/>
    <mergeCell ref="FG12:FH12"/>
    <mergeCell ref="FK5:FL5"/>
    <mergeCell ref="FK6:FL6"/>
    <mergeCell ref="FK7:FL7"/>
    <mergeCell ref="FK8:FL8"/>
    <mergeCell ref="FA37:FD37"/>
    <mergeCell ref="FC28:FD28"/>
    <mergeCell ref="FC29:FD29"/>
    <mergeCell ref="FC30:FD30"/>
    <mergeCell ref="FC31:FD31"/>
    <mergeCell ref="FC33:FD33"/>
    <mergeCell ref="FC32:FD32"/>
    <mergeCell ref="FC34:FD34"/>
    <mergeCell ref="FC36:FD36"/>
    <mergeCell ref="FC35:FD35"/>
    <mergeCell ref="EY19:EZ19"/>
    <mergeCell ref="EY15:EZ15"/>
    <mergeCell ref="FC18:FD18"/>
    <mergeCell ref="FC19:FD19"/>
    <mergeCell ref="EY17:EZ17"/>
    <mergeCell ref="EY20:EZ20"/>
    <mergeCell ref="FC15:FD15"/>
    <mergeCell ref="EY21:EZ21"/>
    <mergeCell ref="EY16:EZ16"/>
    <mergeCell ref="FC26:FD26"/>
    <mergeCell ref="FC16:FD16"/>
    <mergeCell ref="FC17:FD17"/>
    <mergeCell ref="FC23:FD23"/>
    <mergeCell ref="FC21:FD21"/>
    <mergeCell ref="FC20:FD20"/>
    <mergeCell ref="FC22:FD22"/>
    <mergeCell ref="EY23:EZ23"/>
    <mergeCell ref="FC10:FD10"/>
    <mergeCell ref="EY11:EZ11"/>
    <mergeCell ref="FC11:FD11"/>
    <mergeCell ref="EY12:EZ12"/>
    <mergeCell ref="EY10:EZ10"/>
    <mergeCell ref="EY14:EZ14"/>
    <mergeCell ref="FC14:FD14"/>
    <mergeCell ref="EY13:EZ13"/>
    <mergeCell ref="FC12:FD12"/>
    <mergeCell ref="FC13:FD13"/>
    <mergeCell ref="FC4:FD4"/>
    <mergeCell ref="EY5:EZ5"/>
    <mergeCell ref="FC5:FD5"/>
    <mergeCell ref="FC6:FD6"/>
    <mergeCell ref="EY9:EZ9"/>
    <mergeCell ref="FC9:FD9"/>
    <mergeCell ref="FC7:FD7"/>
    <mergeCell ref="FC8:FD8"/>
    <mergeCell ref="EC37:EF37"/>
    <mergeCell ref="EY18:EZ18"/>
    <mergeCell ref="EU36:EV36"/>
    <mergeCell ref="EU25:EV25"/>
    <mergeCell ref="EU30:EV30"/>
    <mergeCell ref="EU28:EV28"/>
    <mergeCell ref="EY27:EZ27"/>
    <mergeCell ref="EX37:EZ37"/>
    <mergeCell ref="EY26:EZ26"/>
    <mergeCell ref="EY22:EZ22"/>
    <mergeCell ref="EY25:EZ25"/>
    <mergeCell ref="EU24:EV24"/>
    <mergeCell ref="EU23:EV23"/>
    <mergeCell ref="EP37:ER37"/>
    <mergeCell ref="EU22:EV22"/>
    <mergeCell ref="EU20:EV20"/>
    <mergeCell ref="EU21:EV21"/>
    <mergeCell ref="EU35:EV35"/>
    <mergeCell ref="EU34:EV34"/>
    <mergeCell ref="EU32:EV32"/>
    <mergeCell ref="EU33:EV33"/>
    <mergeCell ref="EU26:EV26"/>
    <mergeCell ref="EU27:EV27"/>
    <mergeCell ref="EU29:EV29"/>
    <mergeCell ref="EU16:EV16"/>
    <mergeCell ref="EQ17:ER17"/>
    <mergeCell ref="EQ18:ER18"/>
    <mergeCell ref="EU18:EV18"/>
    <mergeCell ref="EU19:EV19"/>
    <mergeCell ref="EU17:EV17"/>
    <mergeCell ref="EU10:EV10"/>
    <mergeCell ref="EQ11:ER11"/>
    <mergeCell ref="EQ9:ER9"/>
    <mergeCell ref="EQ16:ER16"/>
    <mergeCell ref="EU9:EV9"/>
    <mergeCell ref="EU11:EV11"/>
    <mergeCell ref="EQ12:ER12"/>
    <mergeCell ref="EU12:EV12"/>
    <mergeCell ref="EU13:EV13"/>
    <mergeCell ref="EQ14:ER14"/>
    <mergeCell ref="EU14:EV14"/>
    <mergeCell ref="EQ15:ER15"/>
    <mergeCell ref="EU15:EV15"/>
    <mergeCell ref="EM4:EN4"/>
    <mergeCell ref="EU6:EV6"/>
    <mergeCell ref="EU7:EV7"/>
    <mergeCell ref="EU8:EV8"/>
    <mergeCell ref="EU4:EV4"/>
    <mergeCell ref="EQ5:ER5"/>
    <mergeCell ref="EU5:EV5"/>
    <mergeCell ref="EU1:EV1"/>
    <mergeCell ref="EP2:ES2"/>
    <mergeCell ref="EU2:EV2"/>
    <mergeCell ref="ER3:ES3"/>
    <mergeCell ref="EU3:EV3"/>
    <mergeCell ref="EP1:ES1"/>
    <mergeCell ref="EH37:EJ37"/>
    <mergeCell ref="EK37:EN37"/>
    <mergeCell ref="EP7:ER7"/>
    <mergeCell ref="EQ10:ER10"/>
    <mergeCell ref="EQ13:ER13"/>
    <mergeCell ref="EQ19:ER19"/>
    <mergeCell ref="EM32:EN32"/>
    <mergeCell ref="EM36:EN36"/>
    <mergeCell ref="EM21:EN21"/>
    <mergeCell ref="EM28:EN28"/>
    <mergeCell ref="EM29:EN29"/>
    <mergeCell ref="EM30:EN30"/>
    <mergeCell ref="EM35:EN35"/>
    <mergeCell ref="EM31:EN31"/>
    <mergeCell ref="EM33:EN33"/>
    <mergeCell ref="EM34:EN34"/>
    <mergeCell ref="EM27:EN27"/>
    <mergeCell ref="EI22:EJ22"/>
    <mergeCell ref="EM19:EN19"/>
    <mergeCell ref="EQ25:ER25"/>
    <mergeCell ref="EQ26:ER26"/>
    <mergeCell ref="EQ20:ER20"/>
    <mergeCell ref="EQ23:ER23"/>
    <mergeCell ref="EQ21:ER21"/>
    <mergeCell ref="EQ22:ER22"/>
    <mergeCell ref="EQ24:ER24"/>
    <mergeCell ref="EI20:EJ20"/>
    <mergeCell ref="EM20:EN20"/>
    <mergeCell ref="EM25:EN25"/>
    <mergeCell ref="EM26:EN26"/>
    <mergeCell ref="EI21:EJ21"/>
    <mergeCell ref="EI24:EJ24"/>
    <mergeCell ref="EM22:EN22"/>
    <mergeCell ref="EM23:EN23"/>
    <mergeCell ref="EM24:EN24"/>
    <mergeCell ref="EI25:EJ25"/>
    <mergeCell ref="EI14:EJ14"/>
    <mergeCell ref="EM14:EN14"/>
    <mergeCell ref="EM10:EN10"/>
    <mergeCell ref="EI11:EJ11"/>
    <mergeCell ref="EM11:EN11"/>
    <mergeCell ref="EM13:EN13"/>
    <mergeCell ref="EM8:EN8"/>
    <mergeCell ref="EI12:EJ12"/>
    <mergeCell ref="EM12:EN12"/>
    <mergeCell ref="EI9:EJ9"/>
    <mergeCell ref="EM9:EN9"/>
    <mergeCell ref="EI5:EJ5"/>
    <mergeCell ref="EM5:EN5"/>
    <mergeCell ref="EM6:EN6"/>
    <mergeCell ref="EM7:EN7"/>
    <mergeCell ref="EM18:EN18"/>
    <mergeCell ref="EM15:EN15"/>
    <mergeCell ref="EM16:EN16"/>
    <mergeCell ref="EI17:EJ17"/>
    <mergeCell ref="EM17:EN17"/>
    <mergeCell ref="EI15:EJ15"/>
    <mergeCell ref="EM1:EN1"/>
    <mergeCell ref="EH2:EK2"/>
    <mergeCell ref="EM2:EN2"/>
    <mergeCell ref="EJ3:EK3"/>
    <mergeCell ref="EM3:EN3"/>
    <mergeCell ref="EH1:EK1"/>
    <mergeCell ref="DZ37:EB37"/>
    <mergeCell ref="EH7:EJ7"/>
    <mergeCell ref="EI10:EJ10"/>
    <mergeCell ref="EI13:EJ13"/>
    <mergeCell ref="EI16:EJ16"/>
    <mergeCell ref="EI19:EJ19"/>
    <mergeCell ref="EE34:EF34"/>
    <mergeCell ref="EE35:EF35"/>
    <mergeCell ref="EE32:EF32"/>
    <mergeCell ref="EI18:EJ18"/>
    <mergeCell ref="EE26:EF26"/>
    <mergeCell ref="EE24:EF24"/>
    <mergeCell ref="EE23:EF23"/>
    <mergeCell ref="EA25:EB25"/>
    <mergeCell ref="EE36:EF36"/>
    <mergeCell ref="EE33:EF33"/>
    <mergeCell ref="EE28:EF28"/>
    <mergeCell ref="EE29:EF29"/>
    <mergeCell ref="EE30:EF30"/>
    <mergeCell ref="EE31:EF31"/>
    <mergeCell ref="EA17:EB17"/>
    <mergeCell ref="EE27:EF27"/>
    <mergeCell ref="EE19:EF19"/>
    <mergeCell ref="EA20:EB20"/>
    <mergeCell ref="EE20:EF20"/>
    <mergeCell ref="EE25:EF25"/>
    <mergeCell ref="EE18:EF18"/>
    <mergeCell ref="EE22:EF22"/>
    <mergeCell ref="EA24:EB24"/>
    <mergeCell ref="EE16:EF16"/>
    <mergeCell ref="EE17:EF17"/>
    <mergeCell ref="EE12:EF12"/>
    <mergeCell ref="EE13:EF13"/>
    <mergeCell ref="EA21:EB21"/>
    <mergeCell ref="EE21:EF21"/>
    <mergeCell ref="EA18:EB18"/>
    <mergeCell ref="EA16:EB16"/>
    <mergeCell ref="EA19:EB19"/>
    <mergeCell ref="EE11:EF11"/>
    <mergeCell ref="EE14:EF14"/>
    <mergeCell ref="EA15:EB15"/>
    <mergeCell ref="EE15:EF15"/>
    <mergeCell ref="EE9:EF9"/>
    <mergeCell ref="EA12:EB12"/>
    <mergeCell ref="EA10:EB10"/>
    <mergeCell ref="EA13:EB13"/>
    <mergeCell ref="DW35:DX35"/>
    <mergeCell ref="EE1:EF1"/>
    <mergeCell ref="DZ2:EC2"/>
    <mergeCell ref="EE2:EF2"/>
    <mergeCell ref="EB3:EC3"/>
    <mergeCell ref="EE3:EF3"/>
    <mergeCell ref="DZ1:EC1"/>
    <mergeCell ref="EA23:EB23"/>
    <mergeCell ref="EE4:EF4"/>
    <mergeCell ref="EE10:EF10"/>
    <mergeCell ref="DR37:DT37"/>
    <mergeCell ref="DU37:DX37"/>
    <mergeCell ref="DW36:DX36"/>
    <mergeCell ref="DS23:DT23"/>
    <mergeCell ref="DW24:DX24"/>
    <mergeCell ref="DW25:DX25"/>
    <mergeCell ref="DW32:DX32"/>
    <mergeCell ref="DW29:DX29"/>
    <mergeCell ref="DW27:DX27"/>
    <mergeCell ref="DW34:DX34"/>
    <mergeCell ref="EE5:EF5"/>
    <mergeCell ref="EE6:EF6"/>
    <mergeCell ref="EE7:EF7"/>
    <mergeCell ref="DW8:DX8"/>
    <mergeCell ref="DZ7:EB7"/>
    <mergeCell ref="DW7:DX7"/>
    <mergeCell ref="EE8:EF8"/>
    <mergeCell ref="DW26:DX26"/>
    <mergeCell ref="DW28:DX28"/>
    <mergeCell ref="DW30:DX30"/>
    <mergeCell ref="EA5:EB5"/>
    <mergeCell ref="EA9:EB9"/>
    <mergeCell ref="EA14:EB14"/>
    <mergeCell ref="DW10:DX10"/>
    <mergeCell ref="EA11:EB11"/>
    <mergeCell ref="DS21:DT21"/>
    <mergeCell ref="DW21:DX21"/>
    <mergeCell ref="DS20:DT20"/>
    <mergeCell ref="DS13:DT13"/>
    <mergeCell ref="DW13:DX13"/>
    <mergeCell ref="DW23:DX23"/>
    <mergeCell ref="DS22:DT22"/>
    <mergeCell ref="DW22:DX22"/>
    <mergeCell ref="DW9:DX9"/>
    <mergeCell ref="DS11:DT11"/>
    <mergeCell ref="DW11:DX11"/>
    <mergeCell ref="DW14:DX14"/>
    <mergeCell ref="DS12:DT12"/>
    <mergeCell ref="DS19:DT19"/>
    <mergeCell ref="DW19:DX19"/>
    <mergeCell ref="DS10:DT10"/>
    <mergeCell ref="DW17:DX17"/>
    <mergeCell ref="DW12:DX12"/>
    <mergeCell ref="DW1:DX1"/>
    <mergeCell ref="DR2:DU2"/>
    <mergeCell ref="DW2:DX2"/>
    <mergeCell ref="DW3:DX3"/>
    <mergeCell ref="DW6:DX6"/>
    <mergeCell ref="DW4:DX4"/>
    <mergeCell ref="DT3:DU3"/>
    <mergeCell ref="DW5:DX5"/>
    <mergeCell ref="DR7:DT7"/>
    <mergeCell ref="DS5:DT5"/>
    <mergeCell ref="DS9:DT9"/>
    <mergeCell ref="DR1:DU1"/>
    <mergeCell ref="BY37:CB37"/>
    <mergeCell ref="DO21:DP21"/>
    <mergeCell ref="DO35:DP35"/>
    <mergeCell ref="DO36:DP36"/>
    <mergeCell ref="DO28:DP28"/>
    <mergeCell ref="DJ37:DL37"/>
    <mergeCell ref="DO27:DP27"/>
    <mergeCell ref="DO34:DP34"/>
    <mergeCell ref="DK24:DL24"/>
    <mergeCell ref="DO29:DP29"/>
    <mergeCell ref="DS18:DT18"/>
    <mergeCell ref="DW18:DX18"/>
    <mergeCell ref="DK22:DL22"/>
    <mergeCell ref="DW31:DX31"/>
    <mergeCell ref="DW33:DX33"/>
    <mergeCell ref="DW20:DX20"/>
    <mergeCell ref="DS14:DT14"/>
    <mergeCell ref="DS15:DT15"/>
    <mergeCell ref="DW15:DX15"/>
    <mergeCell ref="DS16:DT16"/>
    <mergeCell ref="DW16:DX16"/>
    <mergeCell ref="DS17:DT17"/>
    <mergeCell ref="DK10:DL10"/>
    <mergeCell ref="DO19:DP19"/>
    <mergeCell ref="DO33:DP33"/>
    <mergeCell ref="DO15:DP15"/>
    <mergeCell ref="DO26:DP26"/>
    <mergeCell ref="DO30:DP30"/>
    <mergeCell ref="DO31:DP31"/>
    <mergeCell ref="DO32:DP32"/>
    <mergeCell ref="DO17:DP17"/>
    <mergeCell ref="DO16:DP16"/>
    <mergeCell ref="DJ1:DM1"/>
    <mergeCell ref="DO6:DP6"/>
    <mergeCell ref="DO7:DP7"/>
    <mergeCell ref="DO8:DP8"/>
    <mergeCell ref="DK18:DL18"/>
    <mergeCell ref="DO18:DP18"/>
    <mergeCell ref="DO10:DP10"/>
    <mergeCell ref="DK11:DL11"/>
    <mergeCell ref="DO9:DP9"/>
    <mergeCell ref="DJ7:DL7"/>
    <mergeCell ref="DK13:DL13"/>
    <mergeCell ref="DK16:DL16"/>
    <mergeCell ref="DK14:DL14"/>
    <mergeCell ref="DK12:DL12"/>
    <mergeCell ref="DK15:DL15"/>
    <mergeCell ref="DO1:DP1"/>
    <mergeCell ref="DJ2:DM2"/>
    <mergeCell ref="DO2:DP2"/>
    <mergeCell ref="DL3:DM3"/>
    <mergeCell ref="DO3:DP3"/>
    <mergeCell ref="DG36:DH36"/>
    <mergeCell ref="DB37:DD37"/>
    <mergeCell ref="DE37:DH37"/>
    <mergeCell ref="DK23:DL23"/>
    <mergeCell ref="DK20:DL20"/>
    <mergeCell ref="DO20:DP20"/>
    <mergeCell ref="DK21:DL21"/>
    <mergeCell ref="DO24:DP24"/>
    <mergeCell ref="DG34:DH34"/>
    <mergeCell ref="DG33:DH33"/>
    <mergeCell ref="DO12:DP12"/>
    <mergeCell ref="DO13:DP13"/>
    <mergeCell ref="DG3:DH3"/>
    <mergeCell ref="DG4:DH4"/>
    <mergeCell ref="DO4:DP4"/>
    <mergeCell ref="DK5:DL5"/>
    <mergeCell ref="DO5:DP5"/>
    <mergeCell ref="DK9:DL9"/>
    <mergeCell ref="DG5:DH5"/>
    <mergeCell ref="DO11:DP11"/>
    <mergeCell ref="DG16:DH16"/>
    <mergeCell ref="DG22:DH22"/>
    <mergeCell ref="DG23:DH23"/>
    <mergeCell ref="DG18:DH18"/>
    <mergeCell ref="DG20:DH20"/>
    <mergeCell ref="DO14:DP14"/>
    <mergeCell ref="DK17:DL17"/>
    <mergeCell ref="DK19:DL19"/>
    <mergeCell ref="DG17:DH17"/>
    <mergeCell ref="DG19:DH19"/>
    <mergeCell ref="DG32:DH32"/>
    <mergeCell ref="DG26:DH26"/>
    <mergeCell ref="DG25:DH25"/>
    <mergeCell ref="DG24:DH24"/>
    <mergeCell ref="DG29:DH29"/>
    <mergeCell ref="DG30:DH30"/>
    <mergeCell ref="DG31:DH31"/>
    <mergeCell ref="DG28:DH28"/>
    <mergeCell ref="CT37:CV37"/>
    <mergeCell ref="CW37:CZ37"/>
    <mergeCell ref="CY31:CZ31"/>
    <mergeCell ref="CY32:CZ32"/>
    <mergeCell ref="CY33:CZ33"/>
    <mergeCell ref="CY34:CZ34"/>
    <mergeCell ref="CY35:CZ35"/>
    <mergeCell ref="CY36:CZ36"/>
    <mergeCell ref="DG35:DH35"/>
    <mergeCell ref="CY24:CZ24"/>
    <mergeCell ref="DC20:DD20"/>
    <mergeCell ref="CY30:CZ30"/>
    <mergeCell ref="CY22:CZ22"/>
    <mergeCell ref="CY23:CZ23"/>
    <mergeCell ref="CY26:CZ26"/>
    <mergeCell ref="CY27:CZ27"/>
    <mergeCell ref="CY28:CZ28"/>
    <mergeCell ref="DG27:DH27"/>
    <mergeCell ref="DG13:DH13"/>
    <mergeCell ref="CY19:CZ19"/>
    <mergeCell ref="DC19:DD19"/>
    <mergeCell ref="DG7:DH7"/>
    <mergeCell ref="DC21:DD21"/>
    <mergeCell ref="DG21:DH21"/>
    <mergeCell ref="DG14:DH14"/>
    <mergeCell ref="CY18:CZ18"/>
    <mergeCell ref="CY17:CZ17"/>
    <mergeCell ref="CY10:CZ10"/>
    <mergeCell ref="DG1:DH1"/>
    <mergeCell ref="DB2:DE2"/>
    <mergeCell ref="DG2:DH2"/>
    <mergeCell ref="DG10:DH10"/>
    <mergeCell ref="DG11:DH11"/>
    <mergeCell ref="DG12:DH12"/>
    <mergeCell ref="DC10:DD10"/>
    <mergeCell ref="DC11:DD11"/>
    <mergeCell ref="DC12:DD12"/>
    <mergeCell ref="DC5:DD5"/>
    <mergeCell ref="DC16:DD16"/>
    <mergeCell ref="DC17:DD17"/>
    <mergeCell ref="DC18:DD18"/>
    <mergeCell ref="DC14:DD14"/>
    <mergeCell ref="CY29:CZ29"/>
    <mergeCell ref="DB1:DE1"/>
    <mergeCell ref="DC13:DD13"/>
    <mergeCell ref="DC15:DD15"/>
    <mergeCell ref="CY25:CZ25"/>
    <mergeCell ref="DD3:DE3"/>
    <mergeCell ref="DC9:DD9"/>
    <mergeCell ref="DG6:DH6"/>
    <mergeCell ref="DB7:DD7"/>
    <mergeCell ref="CU15:CV15"/>
    <mergeCell ref="CY15:CZ15"/>
    <mergeCell ref="DG9:DH9"/>
    <mergeCell ref="CU11:CV11"/>
    <mergeCell ref="DG8:DH8"/>
    <mergeCell ref="DG15:DH15"/>
    <mergeCell ref="CY9:CZ9"/>
    <mergeCell ref="CY11:CZ11"/>
    <mergeCell ref="CU14:CV14"/>
    <mergeCell ref="CY14:CZ14"/>
    <mergeCell ref="CY6:CZ6"/>
    <mergeCell ref="CY7:CZ7"/>
    <mergeCell ref="CY8:CZ8"/>
    <mergeCell ref="CU9:CV9"/>
    <mergeCell ref="CY13:CZ13"/>
    <mergeCell ref="CU10:CV10"/>
    <mergeCell ref="CY12:CZ12"/>
    <mergeCell ref="CU5:CV5"/>
    <mergeCell ref="CY5:CZ5"/>
    <mergeCell ref="CT7:CV7"/>
    <mergeCell ref="CY1:CZ1"/>
    <mergeCell ref="CT2:CW2"/>
    <mergeCell ref="CY2:CZ2"/>
    <mergeCell ref="CV3:CW3"/>
    <mergeCell ref="CY3:CZ3"/>
    <mergeCell ref="CT1:CW1"/>
    <mergeCell ref="CY4:CZ4"/>
    <mergeCell ref="CL37:CN37"/>
    <mergeCell ref="CO37:CR37"/>
    <mergeCell ref="CU16:CV16"/>
    <mergeCell ref="CU23:CV23"/>
    <mergeCell ref="CU17:CV17"/>
    <mergeCell ref="CQ35:CR35"/>
    <mergeCell ref="CQ28:CR28"/>
    <mergeCell ref="CQ29:CR29"/>
    <mergeCell ref="CQ30:CR30"/>
    <mergeCell ref="CU18:CV18"/>
    <mergeCell ref="CU13:CV13"/>
    <mergeCell ref="CM21:CN21"/>
    <mergeCell ref="CU22:CV22"/>
    <mergeCell ref="CY16:CZ16"/>
    <mergeCell ref="CY21:CZ21"/>
    <mergeCell ref="CU19:CV19"/>
    <mergeCell ref="CU20:CV20"/>
    <mergeCell ref="CY20:CZ20"/>
    <mergeCell ref="CU21:CV21"/>
    <mergeCell ref="CQ36:CR36"/>
    <mergeCell ref="CQ31:CR31"/>
    <mergeCell ref="CQ20:CR20"/>
    <mergeCell ref="CM27:CN27"/>
    <mergeCell ref="CQ32:CR32"/>
    <mergeCell ref="CU12:CV12"/>
    <mergeCell ref="CM24:CN24"/>
    <mergeCell ref="CM25:CN25"/>
    <mergeCell ref="CM26:CN26"/>
    <mergeCell ref="CM22:CN22"/>
    <mergeCell ref="CQ33:CR33"/>
    <mergeCell ref="CQ34:CR34"/>
    <mergeCell ref="CQ27:CR27"/>
    <mergeCell ref="CQ21:CR21"/>
    <mergeCell ref="CM12:CN12"/>
    <mergeCell ref="CQ11:CR11"/>
    <mergeCell ref="CM15:CN15"/>
    <mergeCell ref="CQ15:CR15"/>
    <mergeCell ref="CQ18:CR18"/>
    <mergeCell ref="CM17:CN17"/>
    <mergeCell ref="CQ25:CR25"/>
    <mergeCell ref="CQ26:CR26"/>
    <mergeCell ref="CM20:CN20"/>
    <mergeCell ref="CM19:CN19"/>
    <mergeCell ref="CQ19:CR19"/>
    <mergeCell ref="CM13:CN13"/>
    <mergeCell ref="CQ13:CR13"/>
    <mergeCell ref="CQ17:CR17"/>
    <mergeCell ref="CM23:CN23"/>
    <mergeCell ref="CQ22:CR22"/>
    <mergeCell ref="CD37:CF37"/>
    <mergeCell ref="CG37:CJ37"/>
    <mergeCell ref="CI31:CJ31"/>
    <mergeCell ref="CI32:CJ32"/>
    <mergeCell ref="CI33:CJ33"/>
    <mergeCell ref="CI34:CJ34"/>
    <mergeCell ref="CI35:CJ35"/>
    <mergeCell ref="CI36:CJ36"/>
    <mergeCell ref="CQ7:CR7"/>
    <mergeCell ref="CQ8:CR8"/>
    <mergeCell ref="CM9:CN9"/>
    <mergeCell ref="CQ9:CR9"/>
    <mergeCell ref="CM18:CN18"/>
    <mergeCell ref="CQ10:CR10"/>
    <mergeCell ref="CM11:CN11"/>
    <mergeCell ref="CM16:CN16"/>
    <mergeCell ref="CM10:CN10"/>
    <mergeCell ref="CQ12:CR12"/>
    <mergeCell ref="CI30:CJ30"/>
    <mergeCell ref="CI27:CJ27"/>
    <mergeCell ref="CI28:CJ28"/>
    <mergeCell ref="CI29:CJ29"/>
    <mergeCell ref="CM5:CN5"/>
    <mergeCell ref="CQ5:CR5"/>
    <mergeCell ref="CQ6:CR6"/>
    <mergeCell ref="CL7:CN7"/>
    <mergeCell ref="CQ16:CR16"/>
    <mergeCell ref="CM14:CN14"/>
    <mergeCell ref="CE17:CF17"/>
    <mergeCell ref="CI18:CJ18"/>
    <mergeCell ref="CL1:CO1"/>
    <mergeCell ref="CQ1:CR1"/>
    <mergeCell ref="CL2:CO2"/>
    <mergeCell ref="CQ2:CR2"/>
    <mergeCell ref="CN3:CO3"/>
    <mergeCell ref="CQ3:CR3"/>
    <mergeCell ref="CQ4:CR4"/>
    <mergeCell ref="CQ14:CR14"/>
    <mergeCell ref="CI24:CJ24"/>
    <mergeCell ref="CI25:CJ25"/>
    <mergeCell ref="CI19:CJ19"/>
    <mergeCell ref="CI22:CJ22"/>
    <mergeCell ref="CI23:CJ23"/>
    <mergeCell ref="CE15:CF15"/>
    <mergeCell ref="CI15:CJ15"/>
    <mergeCell ref="CI16:CJ16"/>
    <mergeCell ref="CE20:CF20"/>
    <mergeCell ref="CI20:CJ20"/>
    <mergeCell ref="CE21:CF21"/>
    <mergeCell ref="CI21:CJ21"/>
    <mergeCell ref="CE9:CF9"/>
    <mergeCell ref="CI9:CJ9"/>
    <mergeCell ref="CI17:CJ17"/>
    <mergeCell ref="CE18:CF18"/>
    <mergeCell ref="CE11:CF11"/>
    <mergeCell ref="CI11:CJ11"/>
    <mergeCell ref="CE12:CF12"/>
    <mergeCell ref="CI12:CJ12"/>
    <mergeCell ref="CE14:CF14"/>
    <mergeCell ref="CI6:CJ6"/>
    <mergeCell ref="CI7:CJ7"/>
    <mergeCell ref="CI8:CJ8"/>
    <mergeCell ref="CI10:CJ10"/>
    <mergeCell ref="CI14:CJ14"/>
    <mergeCell ref="CI13:CJ13"/>
    <mergeCell ref="CE5:CF5"/>
    <mergeCell ref="CI1:CJ1"/>
    <mergeCell ref="CD2:CG2"/>
    <mergeCell ref="CI2:CJ2"/>
    <mergeCell ref="CF3:CG3"/>
    <mergeCell ref="CI3:CJ3"/>
    <mergeCell ref="CI4:CJ4"/>
    <mergeCell ref="CI5:CJ5"/>
    <mergeCell ref="BW25:BX25"/>
    <mergeCell ref="BW24:BX24"/>
    <mergeCell ref="CA36:CB36"/>
    <mergeCell ref="BV37:BX37"/>
    <mergeCell ref="CD1:CG1"/>
    <mergeCell ref="CD7:CF7"/>
    <mergeCell ref="CE10:CF10"/>
    <mergeCell ref="CE13:CF13"/>
    <mergeCell ref="CE16:CF16"/>
    <mergeCell ref="CE19:CF19"/>
    <mergeCell ref="CA35:CB35"/>
    <mergeCell ref="CA28:CB28"/>
    <mergeCell ref="CA29:CB29"/>
    <mergeCell ref="CA30:CB30"/>
    <mergeCell ref="CA31:CB31"/>
    <mergeCell ref="CA33:CB33"/>
    <mergeCell ref="CA34:CB34"/>
    <mergeCell ref="CA32:CB32"/>
    <mergeCell ref="BW22:BX22"/>
    <mergeCell ref="CA19:CB19"/>
    <mergeCell ref="BW20:BX20"/>
    <mergeCell ref="CA20:CB20"/>
    <mergeCell ref="CA18:CB18"/>
    <mergeCell ref="BW23:BX23"/>
    <mergeCell ref="CA23:CB23"/>
    <mergeCell ref="BW21:BX21"/>
    <mergeCell ref="CA21:CB21"/>
    <mergeCell ref="BW18:BX18"/>
    <mergeCell ref="BW15:BX15"/>
    <mergeCell ref="BW16:BX16"/>
    <mergeCell ref="CA16:CB16"/>
    <mergeCell ref="BW9:BX9"/>
    <mergeCell ref="CA9:CB9"/>
    <mergeCell ref="CA15:CB15"/>
    <mergeCell ref="CA14:CB14"/>
    <mergeCell ref="BW12:BX12"/>
    <mergeCell ref="CA12:CB12"/>
    <mergeCell ref="CA3:CB3"/>
    <mergeCell ref="CA4:CB4"/>
    <mergeCell ref="CA5:CB5"/>
    <mergeCell ref="BW5:BX5"/>
    <mergeCell ref="CA6:CB6"/>
    <mergeCell ref="BW17:BX17"/>
    <mergeCell ref="CA17:CB17"/>
    <mergeCell ref="BW13:BX13"/>
    <mergeCell ref="CA13:CB13"/>
    <mergeCell ref="BW14:BX14"/>
    <mergeCell ref="CA7:CB7"/>
    <mergeCell ref="CA11:CB11"/>
    <mergeCell ref="CA8:CB8"/>
    <mergeCell ref="BV7:BX7"/>
    <mergeCell ref="BV1:BY1"/>
    <mergeCell ref="CA1:CB1"/>
    <mergeCell ref="BV2:BY2"/>
    <mergeCell ref="CA2:CB2"/>
    <mergeCell ref="CA10:CB10"/>
    <mergeCell ref="BX3:BY3"/>
    <mergeCell ref="BS35:BT35"/>
    <mergeCell ref="BS36:BT36"/>
    <mergeCell ref="BW10:BX10"/>
    <mergeCell ref="BS30:BT30"/>
    <mergeCell ref="BS26:BT26"/>
    <mergeCell ref="BS20:BT20"/>
    <mergeCell ref="BS11:BT11"/>
    <mergeCell ref="BS16:BT16"/>
    <mergeCell ref="BS12:BT12"/>
    <mergeCell ref="BW11:BX11"/>
    <mergeCell ref="BN37:BP37"/>
    <mergeCell ref="BQ37:BT37"/>
    <mergeCell ref="BW19:BX19"/>
    <mergeCell ref="BS31:BT31"/>
    <mergeCell ref="BS32:BT32"/>
    <mergeCell ref="BS33:BT33"/>
    <mergeCell ref="BS34:BT34"/>
    <mergeCell ref="BS27:BT27"/>
    <mergeCell ref="BS28:BT28"/>
    <mergeCell ref="BS29:BT29"/>
    <mergeCell ref="BO18:BP18"/>
    <mergeCell ref="BS18:BT18"/>
    <mergeCell ref="BO22:BP22"/>
    <mergeCell ref="BO23:BP23"/>
    <mergeCell ref="BO21:BP21"/>
    <mergeCell ref="BS21:BT21"/>
    <mergeCell ref="BS19:BT19"/>
    <mergeCell ref="BO20:BP20"/>
    <mergeCell ref="BS22:BT22"/>
    <mergeCell ref="BS23:BT23"/>
    <mergeCell ref="BS17:BT17"/>
    <mergeCell ref="BS14:BT14"/>
    <mergeCell ref="BO15:BP15"/>
    <mergeCell ref="BS15:BT15"/>
    <mergeCell ref="BS1:BT1"/>
    <mergeCell ref="BN2:BQ2"/>
    <mergeCell ref="BS2:BT2"/>
    <mergeCell ref="BP3:BQ3"/>
    <mergeCell ref="BS3:BT3"/>
    <mergeCell ref="BN1:BQ1"/>
    <mergeCell ref="BS4:BT4"/>
    <mergeCell ref="BK36:BL36"/>
    <mergeCell ref="BK29:BL29"/>
    <mergeCell ref="BK30:BL30"/>
    <mergeCell ref="BK31:BL31"/>
    <mergeCell ref="BK26:BL26"/>
    <mergeCell ref="BS13:BT13"/>
    <mergeCell ref="BO14:BP14"/>
    <mergeCell ref="BO12:BP12"/>
    <mergeCell ref="BO11:BP11"/>
    <mergeCell ref="BO5:BP5"/>
    <mergeCell ref="BS5:BT5"/>
    <mergeCell ref="BS6:BT6"/>
    <mergeCell ref="BS10:BT10"/>
    <mergeCell ref="BS7:BT7"/>
    <mergeCell ref="BS8:BT8"/>
    <mergeCell ref="BO9:BP9"/>
    <mergeCell ref="BS9:BT9"/>
    <mergeCell ref="BF37:BH37"/>
    <mergeCell ref="BI37:BL37"/>
    <mergeCell ref="BN7:BP7"/>
    <mergeCell ref="BO10:BP10"/>
    <mergeCell ref="BO13:BP13"/>
    <mergeCell ref="BO16:BP16"/>
    <mergeCell ref="BO19:BP19"/>
    <mergeCell ref="BK32:BL32"/>
    <mergeCell ref="BK35:BL35"/>
    <mergeCell ref="BO17:BP17"/>
    <mergeCell ref="BK34:BL34"/>
    <mergeCell ref="BK25:BL25"/>
    <mergeCell ref="BK18:BL18"/>
    <mergeCell ref="BK28:BL28"/>
    <mergeCell ref="BG19:BH19"/>
    <mergeCell ref="BK19:BL19"/>
    <mergeCell ref="BG20:BH20"/>
    <mergeCell ref="BK20:BL20"/>
    <mergeCell ref="BG21:BH21"/>
    <mergeCell ref="BG14:BH14"/>
    <mergeCell ref="BK33:BL33"/>
    <mergeCell ref="BK24:BL24"/>
    <mergeCell ref="BG23:BH23"/>
    <mergeCell ref="BG22:BH22"/>
    <mergeCell ref="BK21:BL21"/>
    <mergeCell ref="BK22:BL22"/>
    <mergeCell ref="BK23:BL23"/>
    <mergeCell ref="BG18:BH18"/>
    <mergeCell ref="BG12:BH12"/>
    <mergeCell ref="BK12:BL12"/>
    <mergeCell ref="BG13:BH13"/>
    <mergeCell ref="BK13:BL13"/>
    <mergeCell ref="BG16:BH16"/>
    <mergeCell ref="BG10:BH10"/>
    <mergeCell ref="BK14:BL14"/>
    <mergeCell ref="BG15:BH15"/>
    <mergeCell ref="BK15:BL15"/>
    <mergeCell ref="BK16:BL16"/>
    <mergeCell ref="BH3:BI3"/>
    <mergeCell ref="BG9:BH9"/>
    <mergeCell ref="BK9:BL9"/>
    <mergeCell ref="BK5:BL5"/>
    <mergeCell ref="BK8:BL8"/>
    <mergeCell ref="BG17:BH17"/>
    <mergeCell ref="BK17:BL17"/>
    <mergeCell ref="BK10:BL10"/>
    <mergeCell ref="BG11:BH11"/>
    <mergeCell ref="BK11:BL11"/>
    <mergeCell ref="BC16:BD16"/>
    <mergeCell ref="BK4:BL4"/>
    <mergeCell ref="BF1:BI1"/>
    <mergeCell ref="BK6:BL6"/>
    <mergeCell ref="BF7:BH7"/>
    <mergeCell ref="BK7:BL7"/>
    <mergeCell ref="BG5:BH5"/>
    <mergeCell ref="BK1:BL1"/>
    <mergeCell ref="BF2:BI2"/>
    <mergeCell ref="BK2:BL2"/>
    <mergeCell ref="AX37:AZ37"/>
    <mergeCell ref="BA37:BD37"/>
    <mergeCell ref="BK3:BL3"/>
    <mergeCell ref="BC27:BD27"/>
    <mergeCell ref="BC34:BD34"/>
    <mergeCell ref="BC33:BD33"/>
    <mergeCell ref="BC32:BD32"/>
    <mergeCell ref="BC31:BD31"/>
    <mergeCell ref="BC28:BD28"/>
    <mergeCell ref="BC29:BD29"/>
    <mergeCell ref="BC21:BD21"/>
    <mergeCell ref="BC19:BD19"/>
    <mergeCell ref="AY20:AZ20"/>
    <mergeCell ref="BC20:BD20"/>
    <mergeCell ref="BC35:BD35"/>
    <mergeCell ref="BC36:BD36"/>
    <mergeCell ref="BC30:BD30"/>
    <mergeCell ref="BC25:BD25"/>
    <mergeCell ref="BC26:BD26"/>
    <mergeCell ref="BC22:BD22"/>
    <mergeCell ref="AY14:AZ14"/>
    <mergeCell ref="BC14:BD14"/>
    <mergeCell ref="AY15:AZ15"/>
    <mergeCell ref="BC15:BD15"/>
    <mergeCell ref="AY23:AZ23"/>
    <mergeCell ref="AY17:AZ17"/>
    <mergeCell ref="BC17:BD17"/>
    <mergeCell ref="AY18:AZ18"/>
    <mergeCell ref="BC18:BD18"/>
    <mergeCell ref="AY21:AZ21"/>
    <mergeCell ref="BC9:BD9"/>
    <mergeCell ref="BC10:BD10"/>
    <mergeCell ref="AY11:AZ11"/>
    <mergeCell ref="BC11:BD11"/>
    <mergeCell ref="AY12:AZ12"/>
    <mergeCell ref="BC12:BD12"/>
    <mergeCell ref="AU32:AV32"/>
    <mergeCell ref="BC4:BD4"/>
    <mergeCell ref="AU36:AV36"/>
    <mergeCell ref="AU33:AV33"/>
    <mergeCell ref="AU34:AV34"/>
    <mergeCell ref="AU35:AV35"/>
    <mergeCell ref="AU28:AV28"/>
    <mergeCell ref="BC13:BD13"/>
    <mergeCell ref="AY5:AZ5"/>
    <mergeCell ref="BC5:BD5"/>
    <mergeCell ref="AX1:BA1"/>
    <mergeCell ref="AP37:AR37"/>
    <mergeCell ref="AS37:AV37"/>
    <mergeCell ref="AX7:AZ7"/>
    <mergeCell ref="AY10:AZ10"/>
    <mergeCell ref="AY13:AZ13"/>
    <mergeCell ref="AY16:AZ16"/>
    <mergeCell ref="AY22:AZ22"/>
    <mergeCell ref="AQ17:AR17"/>
    <mergeCell ref="AU17:AV17"/>
    <mergeCell ref="AU31:AV31"/>
    <mergeCell ref="AU25:AV25"/>
    <mergeCell ref="BC2:BD2"/>
    <mergeCell ref="AZ3:BA3"/>
    <mergeCell ref="BC3:BD3"/>
    <mergeCell ref="BC6:BD6"/>
    <mergeCell ref="AY19:AZ19"/>
    <mergeCell ref="BC7:BD7"/>
    <mergeCell ref="BC8:BD8"/>
    <mergeCell ref="AY9:AZ9"/>
    <mergeCell ref="AU18:AV18"/>
    <mergeCell ref="AU29:AV29"/>
    <mergeCell ref="AU30:AV30"/>
    <mergeCell ref="AQ10:AR10"/>
    <mergeCell ref="AU14:AV14"/>
    <mergeCell ref="AQ15:AR15"/>
    <mergeCell ref="AU15:AV15"/>
    <mergeCell ref="AU11:AV11"/>
    <mergeCell ref="AQ12:AR12"/>
    <mergeCell ref="AQ14:AR14"/>
    <mergeCell ref="AM28:AN28"/>
    <mergeCell ref="AU21:AV21"/>
    <mergeCell ref="AQ18:AR18"/>
    <mergeCell ref="AU22:AV22"/>
    <mergeCell ref="AQ16:AR16"/>
    <mergeCell ref="AU16:AV16"/>
    <mergeCell ref="AQ19:AR19"/>
    <mergeCell ref="AU19:AV19"/>
    <mergeCell ref="AQ20:AR20"/>
    <mergeCell ref="AU20:AV20"/>
    <mergeCell ref="AM34:AN34"/>
    <mergeCell ref="AQ21:AR21"/>
    <mergeCell ref="AM36:AN36"/>
    <mergeCell ref="AM35:AN35"/>
    <mergeCell ref="AM32:AN32"/>
    <mergeCell ref="AM33:AN33"/>
    <mergeCell ref="AM30:AN30"/>
    <mergeCell ref="AM31:AN31"/>
    <mergeCell ref="AM29:AN29"/>
    <mergeCell ref="AM22:AN22"/>
    <mergeCell ref="AQ5:AR5"/>
    <mergeCell ref="AH37:AJ37"/>
    <mergeCell ref="AK37:AN37"/>
    <mergeCell ref="AU8:AV8"/>
    <mergeCell ref="AQ9:AR9"/>
    <mergeCell ref="AU9:AV9"/>
    <mergeCell ref="AU12:AV12"/>
    <mergeCell ref="AQ13:AR13"/>
    <mergeCell ref="AU13:AV13"/>
    <mergeCell ref="AU10:AV10"/>
    <mergeCell ref="AQ11:AR11"/>
    <mergeCell ref="AU3:AV3"/>
    <mergeCell ref="AU4:AV4"/>
    <mergeCell ref="AM19:AN19"/>
    <mergeCell ref="AM7:AN7"/>
    <mergeCell ref="AM8:AN8"/>
    <mergeCell ref="AU5:AV5"/>
    <mergeCell ref="AU6:AV6"/>
    <mergeCell ref="AP7:AR7"/>
    <mergeCell ref="AU7:AV7"/>
    <mergeCell ref="AI16:AJ16"/>
    <mergeCell ref="AP1:AS1"/>
    <mergeCell ref="AH1:AK1"/>
    <mergeCell ref="AI17:AJ17"/>
    <mergeCell ref="AM17:AN17"/>
    <mergeCell ref="AI5:AJ5"/>
    <mergeCell ref="AM1:AN1"/>
    <mergeCell ref="AM4:AN4"/>
    <mergeCell ref="AM10:AN10"/>
    <mergeCell ref="AR3:AS3"/>
    <mergeCell ref="AI11:AJ11"/>
    <mergeCell ref="AI12:AJ12"/>
    <mergeCell ref="AH7:AJ7"/>
    <mergeCell ref="AM18:AN18"/>
    <mergeCell ref="AM13:AN13"/>
    <mergeCell ref="AM14:AN14"/>
    <mergeCell ref="AI15:AJ15"/>
    <mergeCell ref="AM15:AN15"/>
    <mergeCell ref="AM16:AN16"/>
    <mergeCell ref="AI13:AJ13"/>
    <mergeCell ref="AM3:AN3"/>
    <mergeCell ref="AM11:AN11"/>
    <mergeCell ref="AM12:AN12"/>
    <mergeCell ref="AM9:AN9"/>
    <mergeCell ref="AM5:AN5"/>
    <mergeCell ref="AM6:AN6"/>
    <mergeCell ref="AM20:AN20"/>
    <mergeCell ref="AI14:AJ14"/>
    <mergeCell ref="AI18:AJ18"/>
    <mergeCell ref="AM26:AN26"/>
    <mergeCell ref="AM21:AN21"/>
    <mergeCell ref="AI22:AJ22"/>
    <mergeCell ref="AI23:AJ23"/>
    <mergeCell ref="AM24:AN24"/>
    <mergeCell ref="AM25:AN25"/>
    <mergeCell ref="AM23:AN23"/>
    <mergeCell ref="AE14:AF14"/>
    <mergeCell ref="AE12:AF12"/>
    <mergeCell ref="AE9:AF9"/>
    <mergeCell ref="AE10:AF10"/>
    <mergeCell ref="AE33:AF33"/>
    <mergeCell ref="AE34:AF34"/>
    <mergeCell ref="AE32:AF32"/>
    <mergeCell ref="AE29:AF29"/>
    <mergeCell ref="AE18:AF18"/>
    <mergeCell ref="AI10:AJ10"/>
    <mergeCell ref="AI9:AJ9"/>
    <mergeCell ref="AE31:AF31"/>
    <mergeCell ref="AE21:AF21"/>
    <mergeCell ref="AE20:AF20"/>
    <mergeCell ref="AE26:AF26"/>
    <mergeCell ref="AE28:AF28"/>
    <mergeCell ref="AE23:AF23"/>
    <mergeCell ref="AE24:AF24"/>
    <mergeCell ref="AE30:AF30"/>
    <mergeCell ref="AA19:AB19"/>
    <mergeCell ref="AI21:AJ21"/>
    <mergeCell ref="AE27:AF27"/>
    <mergeCell ref="AI20:AJ20"/>
    <mergeCell ref="AE19:AF19"/>
    <mergeCell ref="AI19:AJ19"/>
    <mergeCell ref="AA23:AB23"/>
    <mergeCell ref="AE25:AF25"/>
    <mergeCell ref="AE22:AF22"/>
    <mergeCell ref="AA20:AB20"/>
    <mergeCell ref="AA15:AB15"/>
    <mergeCell ref="AE15:AF15"/>
    <mergeCell ref="AE16:AF16"/>
    <mergeCell ref="AA17:AB17"/>
    <mergeCell ref="AE17:AF17"/>
    <mergeCell ref="AA18:AB18"/>
    <mergeCell ref="AA10:AB10"/>
    <mergeCell ref="AA13:AB13"/>
    <mergeCell ref="AE6:AF6"/>
    <mergeCell ref="AE7:AF7"/>
    <mergeCell ref="Z2:AC2"/>
    <mergeCell ref="AE2:AF2"/>
    <mergeCell ref="AB3:AC3"/>
    <mergeCell ref="AE3:AF3"/>
    <mergeCell ref="AE8:AF8"/>
    <mergeCell ref="AE13:AF13"/>
    <mergeCell ref="AA12:AB12"/>
    <mergeCell ref="AA16:AB16"/>
    <mergeCell ref="AA14:AB14"/>
    <mergeCell ref="W11:X11"/>
    <mergeCell ref="W30:X30"/>
    <mergeCell ref="AE4:AF4"/>
    <mergeCell ref="AA5:AB5"/>
    <mergeCell ref="AE5:AF5"/>
    <mergeCell ref="AA11:AB11"/>
    <mergeCell ref="AE11:AF11"/>
    <mergeCell ref="AA21:AB21"/>
    <mergeCell ref="AA22:AB22"/>
    <mergeCell ref="W20:X20"/>
    <mergeCell ref="W26:X26"/>
    <mergeCell ref="W24:X24"/>
    <mergeCell ref="W25:X25"/>
    <mergeCell ref="W21:X21"/>
    <mergeCell ref="W23:X23"/>
    <mergeCell ref="W22:X22"/>
    <mergeCell ref="S22:T22"/>
    <mergeCell ref="S23:T23"/>
    <mergeCell ref="W28:X28"/>
    <mergeCell ref="W19:X19"/>
    <mergeCell ref="S16:T16"/>
    <mergeCell ref="W16:X16"/>
    <mergeCell ref="S17:T17"/>
    <mergeCell ref="S18:T18"/>
    <mergeCell ref="W18:X18"/>
    <mergeCell ref="W17:X17"/>
    <mergeCell ref="W15:X15"/>
    <mergeCell ref="S12:T12"/>
    <mergeCell ref="W12:X12"/>
    <mergeCell ref="S13:T13"/>
    <mergeCell ref="W13:X13"/>
    <mergeCell ref="W14:X14"/>
    <mergeCell ref="C21:D21"/>
    <mergeCell ref="K16:L16"/>
    <mergeCell ref="K19:L19"/>
    <mergeCell ref="K20:L20"/>
    <mergeCell ref="K21:L21"/>
    <mergeCell ref="C20:D20"/>
    <mergeCell ref="C19:D19"/>
    <mergeCell ref="G21:H21"/>
    <mergeCell ref="C15:D15"/>
    <mergeCell ref="C16:D16"/>
    <mergeCell ref="C17:D17"/>
    <mergeCell ref="C10:D10"/>
    <mergeCell ref="C12:D12"/>
    <mergeCell ref="C13:D13"/>
    <mergeCell ref="K15:L15"/>
    <mergeCell ref="C11:D11"/>
    <mergeCell ref="C14:D14"/>
    <mergeCell ref="C18:D18"/>
    <mergeCell ref="K18:L18"/>
    <mergeCell ref="K12:L12"/>
    <mergeCell ref="K13:L13"/>
    <mergeCell ref="K17:L17"/>
    <mergeCell ref="G16:H16"/>
    <mergeCell ref="K14:L14"/>
    <mergeCell ref="O24:P24"/>
    <mergeCell ref="O12:P12"/>
    <mergeCell ref="O13:P13"/>
    <mergeCell ref="O18:P18"/>
    <mergeCell ref="O19:P19"/>
    <mergeCell ref="O20:P20"/>
    <mergeCell ref="O21:P21"/>
    <mergeCell ref="O16:P16"/>
    <mergeCell ref="O22:P22"/>
    <mergeCell ref="O15:P15"/>
    <mergeCell ref="O23:P23"/>
    <mergeCell ref="R7:T7"/>
    <mergeCell ref="S19:T19"/>
    <mergeCell ref="S20:T20"/>
    <mergeCell ref="O14:P14"/>
    <mergeCell ref="O11:P11"/>
    <mergeCell ref="O17:P17"/>
    <mergeCell ref="S14:T14"/>
    <mergeCell ref="S15:T15"/>
    <mergeCell ref="S21:T21"/>
    <mergeCell ref="EX1:FA1"/>
    <mergeCell ref="EX2:FA2"/>
    <mergeCell ref="EZ3:FA3"/>
    <mergeCell ref="EX7:EZ7"/>
    <mergeCell ref="S11:T11"/>
    <mergeCell ref="O7:P7"/>
    <mergeCell ref="O8:P8"/>
    <mergeCell ref="W6:X6"/>
    <mergeCell ref="W7:X7"/>
    <mergeCell ref="AA9:AB9"/>
    <mergeCell ref="O1:P1"/>
    <mergeCell ref="AX2:BA2"/>
    <mergeCell ref="O9:P9"/>
    <mergeCell ref="O10:P10"/>
    <mergeCell ref="R2:U2"/>
    <mergeCell ref="W4:X4"/>
    <mergeCell ref="S5:T5"/>
    <mergeCell ref="O2:P2"/>
    <mergeCell ref="O3:P3"/>
    <mergeCell ref="O4:P4"/>
    <mergeCell ref="G4:H4"/>
    <mergeCell ref="G8:H8"/>
    <mergeCell ref="K22:L22"/>
    <mergeCell ref="K23:L23"/>
    <mergeCell ref="G20:H20"/>
    <mergeCell ref="G18:H18"/>
    <mergeCell ref="G19:H19"/>
    <mergeCell ref="G23:H23"/>
    <mergeCell ref="K10:L10"/>
    <mergeCell ref="K11:L11"/>
    <mergeCell ref="AU2:AV2"/>
    <mergeCell ref="BC1:BD1"/>
    <mergeCell ref="AE1:AF1"/>
    <mergeCell ref="J1:M1"/>
    <mergeCell ref="L3:M3"/>
    <mergeCell ref="G12:H12"/>
    <mergeCell ref="K5:L5"/>
    <mergeCell ref="J7:L7"/>
    <mergeCell ref="K9:L9"/>
    <mergeCell ref="J2:M2"/>
    <mergeCell ref="AM2:AN2"/>
    <mergeCell ref="R1:U1"/>
    <mergeCell ref="T3:U3"/>
    <mergeCell ref="O5:P5"/>
    <mergeCell ref="W3:X3"/>
    <mergeCell ref="FC1:FD1"/>
    <mergeCell ref="FC2:FD2"/>
    <mergeCell ref="Z1:AC1"/>
    <mergeCell ref="AU1:AV1"/>
    <mergeCell ref="AP2:AS2"/>
    <mergeCell ref="W5:X5"/>
    <mergeCell ref="W9:X9"/>
    <mergeCell ref="W1:X1"/>
    <mergeCell ref="W2:X2"/>
    <mergeCell ref="W8:X8"/>
    <mergeCell ref="AH2:AK2"/>
    <mergeCell ref="Z7:AB7"/>
    <mergeCell ref="AJ3:AK3"/>
    <mergeCell ref="W10:X10"/>
    <mergeCell ref="G22:H22"/>
    <mergeCell ref="C22:D22"/>
    <mergeCell ref="FC3:FD3"/>
    <mergeCell ref="G17:H17"/>
    <mergeCell ref="G9:H9"/>
    <mergeCell ref="G11:H11"/>
    <mergeCell ref="S9:T9"/>
    <mergeCell ref="S10:T10"/>
    <mergeCell ref="O6:P6"/>
    <mergeCell ref="B1:E1"/>
    <mergeCell ref="G1:H1"/>
    <mergeCell ref="G2:H2"/>
    <mergeCell ref="G3:H3"/>
    <mergeCell ref="B2:E2"/>
    <mergeCell ref="D3:E3"/>
    <mergeCell ref="G15:H15"/>
    <mergeCell ref="B7:D7"/>
    <mergeCell ref="C5:D5"/>
    <mergeCell ref="G5:H5"/>
    <mergeCell ref="G6:H6"/>
    <mergeCell ref="G7:H7"/>
    <mergeCell ref="G13:H13"/>
    <mergeCell ref="G10:H10"/>
    <mergeCell ref="G14:H14"/>
    <mergeCell ref="C9:D9"/>
    <mergeCell ref="B43:H43"/>
    <mergeCell ref="B37:D37"/>
    <mergeCell ref="B38:D38"/>
    <mergeCell ref="E38:H38"/>
    <mergeCell ref="B40:H40"/>
    <mergeCell ref="E37:H37"/>
    <mergeCell ref="B41:H41"/>
    <mergeCell ref="B42:H42"/>
    <mergeCell ref="CA27:CB27"/>
    <mergeCell ref="BW26:BX26"/>
    <mergeCell ref="AQ22:AR22"/>
    <mergeCell ref="AQ23:AR23"/>
    <mergeCell ref="AU24:AV24"/>
    <mergeCell ref="AU23:AV23"/>
    <mergeCell ref="AU26:AV26"/>
    <mergeCell ref="BC23:BD23"/>
    <mergeCell ref="BC24:BD24"/>
    <mergeCell ref="CA22:CB22"/>
    <mergeCell ref="CE25:CF25"/>
    <mergeCell ref="BK27:BL27"/>
    <mergeCell ref="BO24:BP24"/>
    <mergeCell ref="BS24:BT24"/>
    <mergeCell ref="CA24:CB24"/>
    <mergeCell ref="AM27:AN27"/>
    <mergeCell ref="AU27:AV27"/>
    <mergeCell ref="BO25:BP25"/>
    <mergeCell ref="CA26:CB26"/>
    <mergeCell ref="CA25:CB25"/>
    <mergeCell ref="O25:P25"/>
    <mergeCell ref="W34:X34"/>
    <mergeCell ref="BS25:BT25"/>
    <mergeCell ref="O27:P27"/>
    <mergeCell ref="O28:P28"/>
    <mergeCell ref="W33:X33"/>
    <mergeCell ref="W31:X31"/>
    <mergeCell ref="W27:X27"/>
    <mergeCell ref="W29:X29"/>
    <mergeCell ref="O31:P31"/>
    <mergeCell ref="N38:Q38"/>
    <mergeCell ref="O29:P29"/>
    <mergeCell ref="O30:P30"/>
    <mergeCell ref="M37:P37"/>
    <mergeCell ref="W36:X36"/>
    <mergeCell ref="R37:T37"/>
    <mergeCell ref="U37:X37"/>
    <mergeCell ref="O32:P32"/>
    <mergeCell ref="O33:P33"/>
    <mergeCell ref="O34:P34"/>
    <mergeCell ref="G31:H31"/>
    <mergeCell ref="G26:H26"/>
    <mergeCell ref="G27:H27"/>
    <mergeCell ref="G34:H34"/>
    <mergeCell ref="C26:D26"/>
    <mergeCell ref="W32:X32"/>
    <mergeCell ref="O26:P26"/>
    <mergeCell ref="C23:D23"/>
    <mergeCell ref="C24:D24"/>
    <mergeCell ref="C25:D25"/>
    <mergeCell ref="G32:H32"/>
    <mergeCell ref="G33:H33"/>
    <mergeCell ref="G29:H29"/>
    <mergeCell ref="G30:H30"/>
    <mergeCell ref="G24:H24"/>
    <mergeCell ref="G25:H25"/>
    <mergeCell ref="G28:H28"/>
    <mergeCell ref="G35:H35"/>
    <mergeCell ref="G36:H36"/>
    <mergeCell ref="W35:X35"/>
    <mergeCell ref="J37:L37"/>
    <mergeCell ref="Z37:AB37"/>
    <mergeCell ref="AC37:AF37"/>
    <mergeCell ref="AE36:AF36"/>
    <mergeCell ref="O35:P35"/>
    <mergeCell ref="O36:P36"/>
    <mergeCell ref="AE35:AF35"/>
    <mergeCell ref="AD39:AG39"/>
    <mergeCell ref="AL39:AO39"/>
    <mergeCell ref="O39:R39"/>
    <mergeCell ref="CE39:CH39"/>
    <mergeCell ref="CN39:CQ39"/>
    <mergeCell ref="CA39:CD39"/>
  </mergeCells>
  <printOptions/>
  <pageMargins left="0.6692913385826772" right="0.3937007874015748" top="0.984251968503937" bottom="0.984251968503937" header="0" footer="0"/>
  <pageSetup horizontalDpi="300" verticalDpi="300" orientation="portrait" paperSize="9" r:id="rId1"/>
  <headerFooter alignWithMargins="0">
    <oddFooter>&amp;LAULAS&amp;C2011/2012
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41"/>
  <sheetViews>
    <sheetView tabSelected="1" zoomScale="75" zoomScaleNormal="75" zoomScalePageLayoutView="0" workbookViewId="0" topLeftCell="CD1">
      <selection activeCell="CN4" sqref="CN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17.140625" style="0" customWidth="1"/>
    <col min="4" max="4" width="8.8515625" style="0" customWidth="1"/>
    <col min="5" max="5" width="11.7109375" style="0" customWidth="1"/>
    <col min="6" max="6" width="18.7109375" style="0" customWidth="1"/>
    <col min="7" max="7" width="11.00390625" style="0" customWidth="1"/>
    <col min="8" max="8" width="2.8515625" style="0" customWidth="1"/>
    <col min="9" max="9" width="3.7109375" style="0" customWidth="1"/>
    <col min="10" max="10" width="20.7109375" style="0" customWidth="1"/>
    <col min="11" max="11" width="18.140625" style="0" customWidth="1"/>
    <col min="12" max="12" width="8.00390625" style="0" customWidth="1"/>
    <col min="13" max="13" width="11.7109375" style="0" customWidth="1"/>
    <col min="14" max="14" width="23.7109375" style="0" customWidth="1"/>
    <col min="15" max="15" width="7.57421875" style="0" customWidth="1"/>
    <col min="16" max="16" width="3.7109375" style="0" customWidth="1"/>
    <col min="17" max="17" width="20.7109375" style="0" customWidth="1"/>
    <col min="18" max="18" width="18.8515625" style="0" customWidth="1"/>
    <col min="19" max="19" width="7.7109375" style="0" customWidth="1"/>
    <col min="20" max="20" width="11.7109375" style="0" customWidth="1"/>
    <col min="21" max="21" width="18.140625" style="0" customWidth="1"/>
    <col min="22" max="22" width="13.140625" style="0" customWidth="1"/>
    <col min="23" max="23" width="3.7109375" style="0" customWidth="1"/>
    <col min="24" max="24" width="20.7109375" style="0" customWidth="1"/>
    <col min="25" max="25" width="19.00390625" style="0" customWidth="1"/>
    <col min="26" max="26" width="7.7109375" style="0" customWidth="1"/>
    <col min="27" max="27" width="11.7109375" style="0" customWidth="1"/>
    <col min="28" max="28" width="18.28125" style="0" customWidth="1"/>
    <col min="29" max="29" width="12.57421875" style="0" customWidth="1"/>
    <col min="30" max="30" width="3.7109375" style="0" customWidth="1"/>
    <col min="31" max="31" width="20.7109375" style="0" customWidth="1"/>
    <col min="32" max="32" width="18.57421875" style="0" customWidth="1"/>
    <col min="33" max="33" width="7.7109375" style="0" customWidth="1"/>
    <col min="34" max="34" width="11.7109375" style="0" customWidth="1"/>
    <col min="35" max="35" width="20.57421875" style="0" customWidth="1"/>
    <col min="36" max="36" width="12.28125" style="0" customWidth="1"/>
    <col min="37" max="37" width="3.7109375" style="0" customWidth="1"/>
    <col min="38" max="38" width="20.7109375" style="0" customWidth="1"/>
    <col min="39" max="39" width="18.8515625" style="0" customWidth="1"/>
    <col min="40" max="40" width="7.7109375" style="0" customWidth="1"/>
    <col min="41" max="41" width="11.7109375" style="0" customWidth="1"/>
    <col min="42" max="42" width="18.7109375" style="0" customWidth="1"/>
    <col min="43" max="43" width="11.8515625" style="0" customWidth="1"/>
    <col min="44" max="44" width="3.7109375" style="0" customWidth="1"/>
    <col min="45" max="45" width="20.7109375" style="0" customWidth="1"/>
    <col min="46" max="46" width="19.421875" style="0" customWidth="1"/>
    <col min="47" max="47" width="7.7109375" style="0" customWidth="1"/>
    <col min="48" max="48" width="11.7109375" style="0" customWidth="1"/>
    <col min="49" max="49" width="19.28125" style="0" customWidth="1"/>
    <col min="50" max="50" width="12.8515625" style="0" customWidth="1"/>
    <col min="51" max="51" width="3.7109375" style="0" customWidth="1"/>
    <col min="52" max="52" width="20.7109375" style="0" customWidth="1"/>
    <col min="53" max="53" width="19.00390625" style="0" customWidth="1"/>
    <col min="54" max="54" width="7.7109375" style="0" customWidth="1"/>
    <col min="55" max="55" width="11.7109375" style="0" customWidth="1"/>
    <col min="56" max="56" width="21.8515625" style="0" customWidth="1"/>
    <col min="57" max="57" width="10.00390625" style="0" customWidth="1"/>
    <col min="58" max="58" width="3.7109375" style="0" customWidth="1"/>
    <col min="59" max="59" width="20.7109375" style="0" customWidth="1"/>
    <col min="60" max="60" width="19.28125" style="0" customWidth="1"/>
    <col min="61" max="61" width="7.7109375" style="0" customWidth="1"/>
    <col min="62" max="62" width="11.7109375" style="0" customWidth="1"/>
    <col min="63" max="63" width="19.00390625" style="0" customWidth="1"/>
    <col min="64" max="64" width="13.421875" style="0" customWidth="1"/>
    <col min="65" max="65" width="3.7109375" style="0" customWidth="1"/>
    <col min="66" max="66" width="20.7109375" style="0" customWidth="1"/>
    <col min="67" max="67" width="18.140625" style="0" customWidth="1"/>
    <col min="68" max="68" width="8.140625" style="0" customWidth="1"/>
    <col min="69" max="69" width="11.7109375" style="0" customWidth="1"/>
    <col min="70" max="70" width="20.28125" style="0" customWidth="1"/>
    <col min="71" max="71" width="12.28125" style="0" customWidth="1"/>
    <col min="72" max="72" width="4.28125" style="0" customWidth="1"/>
    <col min="73" max="73" width="12.28125" style="0" customWidth="1"/>
    <col min="74" max="74" width="16.7109375" style="0" customWidth="1"/>
    <col min="75" max="75" width="15.140625" style="0" customWidth="1"/>
    <col min="76" max="76" width="12.28125" style="0" customWidth="1"/>
    <col min="77" max="77" width="17.421875" style="0" customWidth="1"/>
    <col min="78" max="78" width="12.28125" style="0" customWidth="1"/>
    <col min="79" max="79" width="3.7109375" style="0" customWidth="1"/>
    <col min="80" max="80" width="20.7109375" style="0" customWidth="1"/>
    <col min="81" max="81" width="18.140625" style="0" customWidth="1"/>
    <col min="82" max="82" width="8.140625" style="0" customWidth="1"/>
    <col min="83" max="83" width="11.7109375" style="0" customWidth="1"/>
    <col min="84" max="84" width="18.57421875" style="0" customWidth="1"/>
    <col min="85" max="85" width="11.140625" style="0" customWidth="1"/>
    <col min="86" max="86" width="3.7109375" style="0" customWidth="1"/>
    <col min="87" max="87" width="20.7109375" style="0" customWidth="1"/>
    <col min="88" max="88" width="18.140625" style="0" customWidth="1"/>
    <col min="89" max="89" width="8.140625" style="0" customWidth="1"/>
    <col min="90" max="90" width="11.7109375" style="0" customWidth="1"/>
    <col min="91" max="91" width="18.57421875" style="0" customWidth="1"/>
    <col min="92" max="92" width="13.140625" style="0" customWidth="1"/>
    <col min="93" max="93" width="3.7109375" style="0" customWidth="1"/>
    <col min="94" max="94" width="20.7109375" style="0" customWidth="1"/>
    <col min="95" max="95" width="18.140625" style="0" customWidth="1"/>
    <col min="96" max="96" width="9.28125" style="0" customWidth="1"/>
    <col min="97" max="97" width="11.7109375" style="0" customWidth="1"/>
    <col min="98" max="98" width="18.140625" style="0" customWidth="1"/>
  </cols>
  <sheetData>
    <row r="1" spans="1:98" ht="15">
      <c r="A1" s="16" t="s">
        <v>61</v>
      </c>
      <c r="B1" s="17"/>
      <c r="C1" s="17"/>
      <c r="D1" s="27"/>
      <c r="E1" s="3"/>
      <c r="F1" s="189" t="s">
        <v>29</v>
      </c>
      <c r="G1" s="191"/>
      <c r="H1" s="37"/>
      <c r="I1" s="162" t="str">
        <f>A1</f>
        <v>NUESTRA SEÑORA DE LORETO</v>
      </c>
      <c r="J1" s="165"/>
      <c r="K1" s="165"/>
      <c r="L1" s="163"/>
      <c r="M1" s="3"/>
      <c r="N1" s="82" t="s">
        <v>28</v>
      </c>
      <c r="O1" s="37"/>
      <c r="P1" s="162" t="str">
        <f>I1</f>
        <v>NUESTRA SEÑORA DE LORETO</v>
      </c>
      <c r="Q1" s="165"/>
      <c r="R1" s="165"/>
      <c r="S1" s="163"/>
      <c r="T1" s="3"/>
      <c r="U1" s="82" t="s">
        <v>30</v>
      </c>
      <c r="V1" s="37"/>
      <c r="W1" s="162" t="str">
        <f>P1</f>
        <v>NUESTRA SEÑORA DE LORETO</v>
      </c>
      <c r="X1" s="165"/>
      <c r="Y1" s="165"/>
      <c r="Z1" s="163"/>
      <c r="AA1" s="3"/>
      <c r="AB1" s="82" t="s">
        <v>31</v>
      </c>
      <c r="AC1" s="37"/>
      <c r="AD1" s="162" t="str">
        <f>W1</f>
        <v>NUESTRA SEÑORA DE LORETO</v>
      </c>
      <c r="AE1" s="165"/>
      <c r="AF1" s="165"/>
      <c r="AG1" s="163"/>
      <c r="AH1" s="3"/>
      <c r="AI1" s="82" t="s">
        <v>32</v>
      </c>
      <c r="AJ1" s="37"/>
      <c r="AK1" s="162" t="str">
        <f>AD1</f>
        <v>NUESTRA SEÑORA DE LORETO</v>
      </c>
      <c r="AL1" s="165"/>
      <c r="AM1" s="165"/>
      <c r="AN1" s="163"/>
      <c r="AO1" s="3"/>
      <c r="AP1" s="82" t="s">
        <v>33</v>
      </c>
      <c r="AQ1" s="37"/>
      <c r="AR1" s="162" t="str">
        <f>AK1</f>
        <v>NUESTRA SEÑORA DE LORETO</v>
      </c>
      <c r="AS1" s="165"/>
      <c r="AT1" s="165"/>
      <c r="AU1" s="163"/>
      <c r="AV1" s="3"/>
      <c r="AW1" s="82" t="s">
        <v>34</v>
      </c>
      <c r="AX1" s="37"/>
      <c r="AY1" s="162" t="str">
        <f>AR1</f>
        <v>NUESTRA SEÑORA DE LORETO</v>
      </c>
      <c r="AZ1" s="165"/>
      <c r="BA1" s="165"/>
      <c r="BB1" s="163"/>
      <c r="BC1" s="3"/>
      <c r="BD1" s="82" t="s">
        <v>36</v>
      </c>
      <c r="BE1" s="37"/>
      <c r="BF1" s="162" t="str">
        <f>AY1</f>
        <v>NUESTRA SEÑORA DE LORETO</v>
      </c>
      <c r="BG1" s="165"/>
      <c r="BH1" s="165"/>
      <c r="BI1" s="163"/>
      <c r="BJ1" s="3"/>
      <c r="BK1" s="82" t="s">
        <v>37</v>
      </c>
      <c r="BL1" s="37"/>
      <c r="BM1" s="162" t="str">
        <f>BF1</f>
        <v>NUESTRA SEÑORA DE LORETO</v>
      </c>
      <c r="BN1" s="165"/>
      <c r="BO1" s="165"/>
      <c r="BP1" s="163"/>
      <c r="BQ1" s="3"/>
      <c r="BR1" s="82" t="s">
        <v>38</v>
      </c>
      <c r="BS1" s="37"/>
      <c r="BT1" s="162" t="str">
        <f>BF1</f>
        <v>NUESTRA SEÑORA DE LORETO</v>
      </c>
      <c r="BU1" s="165"/>
      <c r="BV1" s="165"/>
      <c r="BW1" s="163"/>
      <c r="BX1" s="3"/>
      <c r="BY1" s="82" t="s">
        <v>39</v>
      </c>
      <c r="BZ1" s="37"/>
      <c r="CA1" s="162" t="str">
        <f>BM1</f>
        <v>NUESTRA SEÑORA DE LORETO</v>
      </c>
      <c r="CB1" s="165"/>
      <c r="CC1" s="165"/>
      <c r="CD1" s="163"/>
      <c r="CE1" s="3"/>
      <c r="CF1" s="82" t="s">
        <v>39</v>
      </c>
      <c r="CG1" s="117"/>
      <c r="CH1" s="162" t="str">
        <f>BT1</f>
        <v>NUESTRA SEÑORA DE LORETO</v>
      </c>
      <c r="CI1" s="165"/>
      <c r="CJ1" s="165"/>
      <c r="CK1" s="163"/>
      <c r="CL1" s="3"/>
      <c r="CM1" s="82" t="s">
        <v>39</v>
      </c>
      <c r="CN1" s="37"/>
      <c r="CO1" s="176" t="str">
        <f>CA1</f>
        <v>NUESTRA SEÑORA DE LORETO</v>
      </c>
      <c r="CP1" s="177"/>
      <c r="CQ1" s="177"/>
      <c r="CR1" s="175"/>
      <c r="CS1" s="3"/>
      <c r="CT1" s="88" t="s">
        <v>40</v>
      </c>
    </row>
    <row r="2" spans="1:98" ht="15">
      <c r="A2" s="16" t="s">
        <v>2</v>
      </c>
      <c r="B2" s="17"/>
      <c r="C2" s="49"/>
      <c r="D2" s="50"/>
      <c r="E2" s="3"/>
      <c r="F2" s="189" t="s">
        <v>205</v>
      </c>
      <c r="G2" s="191"/>
      <c r="H2" s="37"/>
      <c r="I2" s="1" t="str">
        <f>A2</f>
        <v>GESTIÓN APROVISIONAM/INFRAESTRUCTURA</v>
      </c>
      <c r="J2" s="54"/>
      <c r="K2" s="54"/>
      <c r="L2" s="55"/>
      <c r="M2" s="3"/>
      <c r="N2" s="82" t="str">
        <f>F2</f>
        <v>Rev 11</v>
      </c>
      <c r="O2" s="37"/>
      <c r="P2" s="1" t="str">
        <f>I2</f>
        <v>GESTIÓN APROVISIONAM/INFRAESTRUCTURA</v>
      </c>
      <c r="Q2" s="54"/>
      <c r="R2" s="54"/>
      <c r="S2" s="55"/>
      <c r="T2" s="3"/>
      <c r="U2" s="82" t="str">
        <f>N2</f>
        <v>Rev 11</v>
      </c>
      <c r="V2" s="37"/>
      <c r="W2" s="1" t="str">
        <f>P2</f>
        <v>GESTIÓN APROVISIONAM/INFRAESTRUCTURA</v>
      </c>
      <c r="X2" s="54"/>
      <c r="Y2" s="54"/>
      <c r="Z2" s="55"/>
      <c r="AA2" s="3"/>
      <c r="AB2" s="82" t="str">
        <f>U2</f>
        <v>Rev 11</v>
      </c>
      <c r="AC2" s="37"/>
      <c r="AD2" s="1" t="str">
        <f>W2</f>
        <v>GESTIÓN APROVISIONAM/INFRAESTRUCTURA</v>
      </c>
      <c r="AE2" s="54"/>
      <c r="AF2" s="54"/>
      <c r="AG2" s="55"/>
      <c r="AH2" s="3"/>
      <c r="AI2" s="82" t="str">
        <f>AB2</f>
        <v>Rev 11</v>
      </c>
      <c r="AJ2" s="37"/>
      <c r="AK2" s="1" t="str">
        <f>AD2</f>
        <v>GESTIÓN APROVISIONAM/INFRAESTRUCTURA</v>
      </c>
      <c r="AL2" s="54"/>
      <c r="AM2" s="54"/>
      <c r="AN2" s="55"/>
      <c r="AO2" s="3"/>
      <c r="AP2" s="82" t="str">
        <f>AI2</f>
        <v>Rev 11</v>
      </c>
      <c r="AQ2" s="37"/>
      <c r="AR2" s="1" t="str">
        <f>AK2</f>
        <v>GESTIÓN APROVISIONAM/INFRAESTRUCTURA</v>
      </c>
      <c r="AS2" s="54"/>
      <c r="AT2" s="54"/>
      <c r="AU2" s="55"/>
      <c r="AV2" s="3"/>
      <c r="AW2" s="82" t="str">
        <f>AP2</f>
        <v>Rev 11</v>
      </c>
      <c r="AX2" s="37"/>
      <c r="AY2" s="1" t="str">
        <f>AR2</f>
        <v>GESTIÓN APROVISIONAM/INFRAESTRUCTURA</v>
      </c>
      <c r="AZ2" s="54"/>
      <c r="BA2" s="54"/>
      <c r="BB2" s="55"/>
      <c r="BC2" s="3"/>
      <c r="BD2" s="82" t="str">
        <f>AW2</f>
        <v>Rev 11</v>
      </c>
      <c r="BE2" s="37"/>
      <c r="BF2" s="1" t="str">
        <f>AY2</f>
        <v>GESTIÓN APROVISIONAM/INFRAESTRUCTURA</v>
      </c>
      <c r="BG2" s="54"/>
      <c r="BH2" s="54"/>
      <c r="BI2" s="55"/>
      <c r="BJ2" s="3"/>
      <c r="BK2" s="82" t="str">
        <f>BD2</f>
        <v>Rev 11</v>
      </c>
      <c r="BL2" s="37"/>
      <c r="BM2" s="1" t="str">
        <f>BF2</f>
        <v>GESTIÓN APROVISIONAM/INFRAESTRUCTURA</v>
      </c>
      <c r="BN2" s="54"/>
      <c r="BO2" s="54"/>
      <c r="BP2" s="55"/>
      <c r="BQ2" s="3"/>
      <c r="BR2" s="82" t="str">
        <f>BK2</f>
        <v>Rev 11</v>
      </c>
      <c r="BS2" s="37"/>
      <c r="BT2" s="1" t="str">
        <f>BF2</f>
        <v>GESTIÓN APROVISIONAM/INFRAESTRUCTURA</v>
      </c>
      <c r="BU2" s="54"/>
      <c r="BV2" s="54"/>
      <c r="BW2" s="55"/>
      <c r="BX2" s="3"/>
      <c r="BY2" s="82" t="str">
        <f>BK2</f>
        <v>Rev 11</v>
      </c>
      <c r="BZ2" s="37"/>
      <c r="CA2" s="1" t="str">
        <f>BM2</f>
        <v>GESTIÓN APROVISIONAM/INFRAESTRUCTURA</v>
      </c>
      <c r="CB2" s="54"/>
      <c r="CC2" s="54"/>
      <c r="CD2" s="55"/>
      <c r="CE2" s="3"/>
      <c r="CF2" s="82" t="str">
        <f>BR2</f>
        <v>Rev 11</v>
      </c>
      <c r="CG2" s="117"/>
      <c r="CH2" s="1" t="str">
        <f>BT2</f>
        <v>GESTIÓN APROVISIONAM/INFRAESTRUCTURA</v>
      </c>
      <c r="CI2" s="54"/>
      <c r="CJ2" s="54"/>
      <c r="CK2" s="55"/>
      <c r="CL2" s="3"/>
      <c r="CM2" s="82" t="str">
        <f>BY2</f>
        <v>Rev 11</v>
      </c>
      <c r="CN2" s="37"/>
      <c r="CO2" s="33" t="str">
        <f>CA2</f>
        <v>GESTIÓN APROVISIONAM/INFRAESTRUCTURA</v>
      </c>
      <c r="CP2" s="69"/>
      <c r="CQ2" s="69"/>
      <c r="CR2" s="70"/>
      <c r="CS2" s="3"/>
      <c r="CT2" s="88" t="str">
        <f>CF2</f>
        <v>Rev 11</v>
      </c>
    </row>
    <row r="3" spans="1:98" ht="15">
      <c r="A3" s="16" t="s">
        <v>3</v>
      </c>
      <c r="B3" s="17"/>
      <c r="C3" s="51" t="s">
        <v>4</v>
      </c>
      <c r="D3" s="27"/>
      <c r="E3" s="3"/>
      <c r="F3" s="194">
        <v>41579</v>
      </c>
      <c r="G3" s="206"/>
      <c r="H3" s="37"/>
      <c r="I3" s="1" t="str">
        <f>A3</f>
        <v>INVENT. RECURSOS</v>
      </c>
      <c r="J3" s="2"/>
      <c r="K3" s="167" t="s">
        <v>60</v>
      </c>
      <c r="L3" s="168"/>
      <c r="M3" s="3"/>
      <c r="N3" s="83">
        <v>41944</v>
      </c>
      <c r="O3" s="37"/>
      <c r="P3" s="1" t="str">
        <f>I3</f>
        <v>INVENT. RECURSOS</v>
      </c>
      <c r="Q3" s="2"/>
      <c r="R3" s="167" t="s">
        <v>65</v>
      </c>
      <c r="S3" s="168"/>
      <c r="T3" s="3"/>
      <c r="U3" s="83">
        <f>N3</f>
        <v>41944</v>
      </c>
      <c r="V3" s="37"/>
      <c r="W3" s="1" t="str">
        <f>P3</f>
        <v>INVENT. RECURSOS</v>
      </c>
      <c r="X3" s="2"/>
      <c r="Y3" s="167" t="s">
        <v>66</v>
      </c>
      <c r="Z3" s="168"/>
      <c r="AA3" s="3"/>
      <c r="AB3" s="83">
        <f>U3</f>
        <v>41944</v>
      </c>
      <c r="AC3" s="37"/>
      <c r="AD3" s="1" t="str">
        <f>W3</f>
        <v>INVENT. RECURSOS</v>
      </c>
      <c r="AE3" s="2"/>
      <c r="AF3" s="167" t="s">
        <v>102</v>
      </c>
      <c r="AG3" s="168"/>
      <c r="AH3" s="3"/>
      <c r="AI3" s="83">
        <v>42005</v>
      </c>
      <c r="AJ3" s="37"/>
      <c r="AK3" s="1" t="str">
        <f>AD3</f>
        <v>INVENT. RECURSOS</v>
      </c>
      <c r="AL3" s="2"/>
      <c r="AM3" s="167" t="s">
        <v>101</v>
      </c>
      <c r="AN3" s="168"/>
      <c r="AO3" s="3"/>
      <c r="AP3" s="83">
        <f>AI3</f>
        <v>42005</v>
      </c>
      <c r="AQ3" s="37"/>
      <c r="AR3" s="1" t="str">
        <f>AK3</f>
        <v>INVENT. RECURSOS</v>
      </c>
      <c r="AS3" s="2"/>
      <c r="AT3" s="167" t="s">
        <v>68</v>
      </c>
      <c r="AU3" s="168"/>
      <c r="AV3" s="3"/>
      <c r="AW3" s="83">
        <f>AP3</f>
        <v>42005</v>
      </c>
      <c r="AX3" s="37"/>
      <c r="AY3" s="1" t="str">
        <f>AR3</f>
        <v>INVENT. RECURSOS</v>
      </c>
      <c r="AZ3" s="2"/>
      <c r="BA3" s="167" t="s">
        <v>69</v>
      </c>
      <c r="BB3" s="168"/>
      <c r="BC3" s="3"/>
      <c r="BD3" s="83">
        <f>AW3</f>
        <v>42005</v>
      </c>
      <c r="BE3" s="37"/>
      <c r="BF3" s="1" t="str">
        <f>AY3</f>
        <v>INVENT. RECURSOS</v>
      </c>
      <c r="BG3" s="2"/>
      <c r="BH3" s="167" t="s">
        <v>70</v>
      </c>
      <c r="BI3" s="168"/>
      <c r="BJ3" s="3"/>
      <c r="BK3" s="83">
        <f>BD3</f>
        <v>42005</v>
      </c>
      <c r="BL3" s="37"/>
      <c r="BM3" s="1" t="str">
        <f>BF3</f>
        <v>INVENT. RECURSOS</v>
      </c>
      <c r="BN3" s="2"/>
      <c r="BO3" s="167" t="s">
        <v>67</v>
      </c>
      <c r="BP3" s="168"/>
      <c r="BQ3" s="3"/>
      <c r="BR3" s="83">
        <f>BK3</f>
        <v>42005</v>
      </c>
      <c r="BS3" s="37"/>
      <c r="BT3" s="1" t="str">
        <f>BF3</f>
        <v>INVENT. RECURSOS</v>
      </c>
      <c r="BU3" s="2"/>
      <c r="BV3" s="167" t="s">
        <v>184</v>
      </c>
      <c r="BW3" s="168"/>
      <c r="BX3" s="3"/>
      <c r="BY3" s="83">
        <f>BK3</f>
        <v>42005</v>
      </c>
      <c r="BZ3" s="37"/>
      <c r="CA3" s="1" t="str">
        <f>BM3</f>
        <v>INVENT. RECURSOS</v>
      </c>
      <c r="CB3" s="2"/>
      <c r="CC3" s="167" t="s">
        <v>106</v>
      </c>
      <c r="CD3" s="168"/>
      <c r="CE3" s="3"/>
      <c r="CF3" s="83">
        <f>BR3</f>
        <v>42005</v>
      </c>
      <c r="CG3" s="117"/>
      <c r="CH3" s="1" t="str">
        <f>BT3</f>
        <v>INVENT. RECURSOS</v>
      </c>
      <c r="CI3" s="2"/>
      <c r="CJ3" s="167" t="s">
        <v>203</v>
      </c>
      <c r="CK3" s="168"/>
      <c r="CL3" s="3"/>
      <c r="CM3" s="83">
        <f>BY3</f>
        <v>42005</v>
      </c>
      <c r="CN3" s="37"/>
      <c r="CO3" s="33" t="str">
        <f>CA3</f>
        <v>INVENT. RECURSOS</v>
      </c>
      <c r="CP3" s="32"/>
      <c r="CQ3" s="180" t="s">
        <v>107</v>
      </c>
      <c r="CR3" s="181"/>
      <c r="CS3" s="3"/>
      <c r="CT3" s="89">
        <v>42005</v>
      </c>
    </row>
    <row r="4" spans="1:98" ht="14.25">
      <c r="A4" s="38"/>
      <c r="B4" s="39"/>
      <c r="C4" s="39"/>
      <c r="D4" s="39"/>
      <c r="E4" s="39"/>
      <c r="F4" s="39"/>
      <c r="G4" s="39"/>
      <c r="H4" s="37"/>
      <c r="I4" s="38"/>
      <c r="J4" s="39"/>
      <c r="K4" s="39"/>
      <c r="L4" s="39"/>
      <c r="M4" s="39"/>
      <c r="N4" s="39"/>
      <c r="O4" s="37"/>
      <c r="P4" s="38"/>
      <c r="Q4" s="39"/>
      <c r="R4" s="39"/>
      <c r="S4" s="39"/>
      <c r="T4" s="39"/>
      <c r="U4" s="39"/>
      <c r="V4" s="37"/>
      <c r="W4" s="38"/>
      <c r="X4" s="39"/>
      <c r="Y4" s="39"/>
      <c r="Z4" s="39"/>
      <c r="AA4" s="39"/>
      <c r="AB4" s="39"/>
      <c r="AC4" s="37"/>
      <c r="AD4" s="38"/>
      <c r="AE4" s="39"/>
      <c r="AF4" s="39"/>
      <c r="AG4" s="39"/>
      <c r="AH4" s="39"/>
      <c r="AI4" s="39"/>
      <c r="AJ4" s="37"/>
      <c r="AK4" s="38"/>
      <c r="AL4" s="39"/>
      <c r="AM4" s="39"/>
      <c r="AN4" s="39"/>
      <c r="AO4" s="39"/>
      <c r="AP4" s="39"/>
      <c r="AQ4" s="37"/>
      <c r="AR4" s="38"/>
      <c r="AS4" s="39"/>
      <c r="AT4" s="39"/>
      <c r="AU4" s="39"/>
      <c r="AV4" s="39"/>
      <c r="AW4" s="39"/>
      <c r="AX4" s="37"/>
      <c r="AY4" s="38"/>
      <c r="AZ4" s="39"/>
      <c r="BA4" s="39"/>
      <c r="BB4" s="39"/>
      <c r="BC4" s="39"/>
      <c r="BD4" s="39"/>
      <c r="BE4" s="37"/>
      <c r="BF4" s="38"/>
      <c r="BG4" s="39"/>
      <c r="BH4" s="39"/>
      <c r="BI4" s="39"/>
      <c r="BJ4" s="39"/>
      <c r="BK4" s="39"/>
      <c r="BL4" s="37"/>
      <c r="BM4" s="38"/>
      <c r="BN4" s="39"/>
      <c r="BO4" s="39"/>
      <c r="BP4" s="39"/>
      <c r="BQ4" s="39"/>
      <c r="BR4" s="39"/>
      <c r="BS4" s="37"/>
      <c r="BT4" s="38"/>
      <c r="BU4" s="39"/>
      <c r="BV4" s="39"/>
      <c r="BW4" s="39"/>
      <c r="BX4" s="39"/>
      <c r="BY4" s="39"/>
      <c r="BZ4" s="37"/>
      <c r="CA4" s="38"/>
      <c r="CB4" s="39"/>
      <c r="CC4" s="39"/>
      <c r="CD4" s="39"/>
      <c r="CE4" s="39"/>
      <c r="CF4" s="39"/>
      <c r="CG4" s="117"/>
      <c r="CH4" s="38"/>
      <c r="CI4" s="39"/>
      <c r="CJ4" s="39"/>
      <c r="CK4" s="39"/>
      <c r="CL4" s="39"/>
      <c r="CM4" s="39"/>
      <c r="CN4" s="37"/>
      <c r="CO4" s="38"/>
      <c r="CP4" s="39"/>
      <c r="CQ4" s="39"/>
      <c r="CR4" s="39"/>
      <c r="CS4" s="39"/>
      <c r="CT4" s="39"/>
    </row>
    <row r="5" spans="1:98" ht="15">
      <c r="A5" s="18" t="s">
        <v>0</v>
      </c>
      <c r="B5" s="52" t="s">
        <v>5</v>
      </c>
      <c r="C5" s="19"/>
      <c r="D5" s="18" t="s">
        <v>6</v>
      </c>
      <c r="E5" s="18" t="s">
        <v>7</v>
      </c>
      <c r="F5" s="30" t="s">
        <v>8</v>
      </c>
      <c r="G5" s="31"/>
      <c r="H5" s="37"/>
      <c r="I5" s="7" t="str">
        <f>A5</f>
        <v>Nº</v>
      </c>
      <c r="J5" s="40" t="str">
        <f>B5</f>
        <v>ELEMENTO INVENTARIABLE</v>
      </c>
      <c r="K5" s="41"/>
      <c r="L5" s="7" t="str">
        <f>D5</f>
        <v>EXIST.</v>
      </c>
      <c r="M5" s="7" t="str">
        <f>E5</f>
        <v>AUTORIZ.</v>
      </c>
      <c r="N5" s="7" t="str">
        <f>F5</f>
        <v>OBSERVACIONES</v>
      </c>
      <c r="O5" s="37"/>
      <c r="P5" s="7" t="str">
        <f>I5</f>
        <v>Nº</v>
      </c>
      <c r="Q5" s="40" t="str">
        <f>J5</f>
        <v>ELEMENTO INVENTARIABLE</v>
      </c>
      <c r="R5" s="41"/>
      <c r="S5" s="7" t="str">
        <f>L5</f>
        <v>EXIST.</v>
      </c>
      <c r="T5" s="7" t="str">
        <f>M5</f>
        <v>AUTORIZ.</v>
      </c>
      <c r="U5" s="7" t="str">
        <f>N5</f>
        <v>OBSERVACIONES</v>
      </c>
      <c r="V5" s="37"/>
      <c r="W5" s="7" t="str">
        <f>P5</f>
        <v>Nº</v>
      </c>
      <c r="X5" s="40" t="str">
        <f>Q5</f>
        <v>ELEMENTO INVENTARIABLE</v>
      </c>
      <c r="Y5" s="41"/>
      <c r="Z5" s="7" t="str">
        <f>S5</f>
        <v>EXIST.</v>
      </c>
      <c r="AA5" s="7" t="str">
        <f>T5</f>
        <v>AUTORIZ.</v>
      </c>
      <c r="AB5" s="7" t="str">
        <f>U5</f>
        <v>OBSERVACIONES</v>
      </c>
      <c r="AC5" s="37"/>
      <c r="AD5" s="7" t="str">
        <f>W5</f>
        <v>Nº</v>
      </c>
      <c r="AE5" s="40" t="str">
        <f>X5</f>
        <v>ELEMENTO INVENTARIABLE</v>
      </c>
      <c r="AF5" s="41"/>
      <c r="AG5" s="7" t="str">
        <f>Z5</f>
        <v>EXIST.</v>
      </c>
      <c r="AH5" s="7" t="str">
        <f>AA5</f>
        <v>AUTORIZ.</v>
      </c>
      <c r="AI5" s="7" t="str">
        <f>AB5</f>
        <v>OBSERVACIONES</v>
      </c>
      <c r="AJ5" s="37"/>
      <c r="AK5" s="7" t="str">
        <f>AD5</f>
        <v>Nº</v>
      </c>
      <c r="AL5" s="40" t="str">
        <f>AE5</f>
        <v>ELEMENTO INVENTARIABLE</v>
      </c>
      <c r="AM5" s="41"/>
      <c r="AN5" s="7" t="str">
        <f>AG5</f>
        <v>EXIST.</v>
      </c>
      <c r="AO5" s="7" t="str">
        <f>AH5</f>
        <v>AUTORIZ.</v>
      </c>
      <c r="AP5" s="7" t="str">
        <f>AI5</f>
        <v>OBSERVACIONES</v>
      </c>
      <c r="AQ5" s="37"/>
      <c r="AR5" s="7" t="str">
        <f>AK5</f>
        <v>Nº</v>
      </c>
      <c r="AS5" s="40" t="str">
        <f>AL5</f>
        <v>ELEMENTO INVENTARIABLE</v>
      </c>
      <c r="AT5" s="41"/>
      <c r="AU5" s="7" t="str">
        <f>AN5</f>
        <v>EXIST.</v>
      </c>
      <c r="AV5" s="7" t="str">
        <f>AO5</f>
        <v>AUTORIZ.</v>
      </c>
      <c r="AW5" s="7" t="str">
        <f>AP5</f>
        <v>OBSERVACIONES</v>
      </c>
      <c r="AX5" s="37"/>
      <c r="AY5" s="7" t="str">
        <f>AR5</f>
        <v>Nº</v>
      </c>
      <c r="AZ5" s="40" t="str">
        <f>AS5</f>
        <v>ELEMENTO INVENTARIABLE</v>
      </c>
      <c r="BA5" s="41"/>
      <c r="BB5" s="7" t="str">
        <f>AU5</f>
        <v>EXIST.</v>
      </c>
      <c r="BC5" s="7" t="str">
        <f>AV5</f>
        <v>AUTORIZ.</v>
      </c>
      <c r="BD5" s="7" t="str">
        <f>AW5</f>
        <v>OBSERVACIONES</v>
      </c>
      <c r="BE5" s="37"/>
      <c r="BF5" s="7" t="str">
        <f>AY5</f>
        <v>Nº</v>
      </c>
      <c r="BG5" s="40" t="str">
        <f>AZ5</f>
        <v>ELEMENTO INVENTARIABLE</v>
      </c>
      <c r="BH5" s="41"/>
      <c r="BI5" s="7" t="str">
        <f>BB5</f>
        <v>EXIST.</v>
      </c>
      <c r="BJ5" s="7" t="str">
        <f>BC5</f>
        <v>AUTORIZ.</v>
      </c>
      <c r="BK5" s="7" t="str">
        <f>BD5</f>
        <v>OBSERVACIONES</v>
      </c>
      <c r="BL5" s="37"/>
      <c r="BM5" s="7" t="str">
        <f>BF5</f>
        <v>Nº</v>
      </c>
      <c r="BN5" s="40" t="str">
        <f>BG5</f>
        <v>ELEMENTO INVENTARIABLE</v>
      </c>
      <c r="BO5" s="41"/>
      <c r="BP5" s="7" t="str">
        <f>BI5</f>
        <v>EXIST.</v>
      </c>
      <c r="BQ5" s="7" t="str">
        <f>BJ5</f>
        <v>AUTORIZ.</v>
      </c>
      <c r="BR5" s="7" t="str">
        <f>BK5</f>
        <v>OBSERVACIONES</v>
      </c>
      <c r="BS5" s="37"/>
      <c r="BT5" s="7" t="str">
        <f>BF5</f>
        <v>Nº</v>
      </c>
      <c r="BU5" s="40" t="str">
        <f>BG5</f>
        <v>ELEMENTO INVENTARIABLE</v>
      </c>
      <c r="BV5" s="41"/>
      <c r="BW5" s="7" t="str">
        <f>BI5</f>
        <v>EXIST.</v>
      </c>
      <c r="BX5" s="7" t="str">
        <f>BJ5</f>
        <v>AUTORIZ.</v>
      </c>
      <c r="BY5" s="7" t="str">
        <f>BK5</f>
        <v>OBSERVACIONES</v>
      </c>
      <c r="BZ5" s="37"/>
      <c r="CA5" s="7" t="str">
        <f>BM5</f>
        <v>Nº</v>
      </c>
      <c r="CB5" s="40" t="str">
        <f>BN5</f>
        <v>ELEMENTO INVENTARIABLE</v>
      </c>
      <c r="CC5" s="41"/>
      <c r="CD5" s="7" t="str">
        <f>BP5</f>
        <v>EXIST.</v>
      </c>
      <c r="CE5" s="7" t="str">
        <f>BQ5</f>
        <v>AUTORIZ.</v>
      </c>
      <c r="CF5" s="7" t="str">
        <f>BR5</f>
        <v>OBSERVACIONES</v>
      </c>
      <c r="CG5" s="117"/>
      <c r="CH5" s="7" t="str">
        <f>BT5</f>
        <v>Nº</v>
      </c>
      <c r="CI5" s="40" t="str">
        <f>BU5</f>
        <v>ELEMENTO INVENTARIABLE</v>
      </c>
      <c r="CJ5" s="41"/>
      <c r="CK5" s="7" t="str">
        <f>BW5</f>
        <v>EXIST.</v>
      </c>
      <c r="CL5" s="7" t="str">
        <f>BX5</f>
        <v>AUTORIZ.</v>
      </c>
      <c r="CM5" s="7" t="str">
        <f>BY5</f>
        <v>OBSERVACIONES</v>
      </c>
      <c r="CN5" s="37"/>
      <c r="CO5" s="34" t="str">
        <f>CA5</f>
        <v>Nº</v>
      </c>
      <c r="CP5" s="71" t="str">
        <f>CB5</f>
        <v>ELEMENTO INVENTARIABLE</v>
      </c>
      <c r="CQ5" s="72"/>
      <c r="CR5" s="34" t="str">
        <f>CD5</f>
        <v>EXIST.</v>
      </c>
      <c r="CS5" s="34" t="str">
        <f>CE5</f>
        <v>AUTORIZ.</v>
      </c>
      <c r="CT5" s="34" t="str">
        <f>CF5</f>
        <v>OBSERVACIONES</v>
      </c>
    </row>
    <row r="6" spans="1:98" ht="15">
      <c r="A6" s="8"/>
      <c r="B6" s="8"/>
      <c r="C6" s="8"/>
      <c r="D6" s="9"/>
      <c r="E6" s="10"/>
      <c r="F6" s="10"/>
      <c r="G6" s="10"/>
      <c r="H6" s="37"/>
      <c r="I6" s="8"/>
      <c r="J6" s="8"/>
      <c r="K6" s="8"/>
      <c r="L6" s="9"/>
      <c r="M6" s="10"/>
      <c r="N6" s="10"/>
      <c r="O6" s="37"/>
      <c r="P6" s="8"/>
      <c r="Q6" s="8"/>
      <c r="R6" s="8"/>
      <c r="S6" s="9"/>
      <c r="T6" s="10"/>
      <c r="U6" s="10"/>
      <c r="V6" s="37"/>
      <c r="W6" s="8"/>
      <c r="X6" s="8"/>
      <c r="Y6" s="8"/>
      <c r="Z6" s="9"/>
      <c r="AA6" s="10"/>
      <c r="AB6" s="10"/>
      <c r="AC6" s="37"/>
      <c r="AD6" s="8"/>
      <c r="AE6" s="8"/>
      <c r="AF6" s="8"/>
      <c r="AG6" s="9"/>
      <c r="AH6" s="10"/>
      <c r="AI6" s="10"/>
      <c r="AJ6" s="37"/>
      <c r="AK6" s="8"/>
      <c r="AL6" s="8"/>
      <c r="AM6" s="8"/>
      <c r="AN6" s="9"/>
      <c r="AO6" s="10"/>
      <c r="AP6" s="10"/>
      <c r="AQ6" s="37"/>
      <c r="AR6" s="8"/>
      <c r="AS6" s="8"/>
      <c r="AT6" s="8"/>
      <c r="AU6" s="9"/>
      <c r="AV6" s="10"/>
      <c r="AW6" s="10"/>
      <c r="AX6" s="37"/>
      <c r="AY6" s="8"/>
      <c r="AZ6" s="8"/>
      <c r="BA6" s="8"/>
      <c r="BB6" s="9"/>
      <c r="BC6" s="10"/>
      <c r="BD6" s="10"/>
      <c r="BE6" s="37"/>
      <c r="BF6" s="8"/>
      <c r="BG6" s="8"/>
      <c r="BH6" s="8"/>
      <c r="BI6" s="9"/>
      <c r="BJ6" s="10"/>
      <c r="BK6" s="10"/>
      <c r="BL6" s="37"/>
      <c r="BM6" s="8"/>
      <c r="BN6" s="8"/>
      <c r="BO6" s="8"/>
      <c r="BP6" s="9"/>
      <c r="BQ6" s="10"/>
      <c r="BR6" s="10"/>
      <c r="BS6" s="37"/>
      <c r="BT6" s="8"/>
      <c r="BU6" s="8"/>
      <c r="BV6" s="8"/>
      <c r="BW6" s="9"/>
      <c r="BX6" s="10"/>
      <c r="BY6" s="10"/>
      <c r="BZ6" s="37"/>
      <c r="CA6" s="8"/>
      <c r="CB6" s="8"/>
      <c r="CC6" s="8"/>
      <c r="CD6" s="9"/>
      <c r="CE6" s="10"/>
      <c r="CF6" s="10"/>
      <c r="CG6" s="10"/>
      <c r="CH6" s="8"/>
      <c r="CI6" s="8"/>
      <c r="CJ6" s="8"/>
      <c r="CK6" s="9"/>
      <c r="CL6" s="10"/>
      <c r="CM6" s="10"/>
      <c r="CN6" s="37"/>
      <c r="CO6" s="8"/>
      <c r="CP6" s="8"/>
      <c r="CQ6" s="8"/>
      <c r="CR6" s="9"/>
      <c r="CS6" s="10"/>
      <c r="CT6" s="10"/>
    </row>
    <row r="7" spans="1:98" ht="15">
      <c r="A7" s="10" t="s">
        <v>9</v>
      </c>
      <c r="B7" s="8"/>
      <c r="C7" s="8"/>
      <c r="D7" s="9"/>
      <c r="E7" s="10"/>
      <c r="F7" s="10"/>
      <c r="G7" s="10"/>
      <c r="H7" s="37"/>
      <c r="I7" s="10" t="str">
        <f>A7</f>
        <v>RECURSOS/MOBILIARIO</v>
      </c>
      <c r="J7" s="8"/>
      <c r="K7" s="8"/>
      <c r="L7" s="9"/>
      <c r="M7" s="10"/>
      <c r="N7" s="10"/>
      <c r="O7" s="37"/>
      <c r="P7" s="10" t="str">
        <f>I7</f>
        <v>RECURSOS/MOBILIARIO</v>
      </c>
      <c r="Q7" s="8"/>
      <c r="R7" s="8"/>
      <c r="S7" s="9"/>
      <c r="T7" s="10"/>
      <c r="U7" s="10"/>
      <c r="V7" s="37"/>
      <c r="W7" s="10" t="str">
        <f>P7</f>
        <v>RECURSOS/MOBILIARIO</v>
      </c>
      <c r="X7" s="8"/>
      <c r="Y7" s="8"/>
      <c r="Z7" s="9"/>
      <c r="AA7" s="10"/>
      <c r="AB7" s="10"/>
      <c r="AC7" s="37"/>
      <c r="AD7" s="10" t="str">
        <f>W7</f>
        <v>RECURSOS/MOBILIARIO</v>
      </c>
      <c r="AE7" s="8"/>
      <c r="AF7" s="8"/>
      <c r="AG7" s="9"/>
      <c r="AH7" s="10"/>
      <c r="AI7" s="10"/>
      <c r="AJ7" s="37"/>
      <c r="AK7" s="10" t="str">
        <f>AD7</f>
        <v>RECURSOS/MOBILIARIO</v>
      </c>
      <c r="AL7" s="8"/>
      <c r="AM7" s="8"/>
      <c r="AN7" s="9"/>
      <c r="AO7" s="10"/>
      <c r="AP7" s="10"/>
      <c r="AQ7" s="37"/>
      <c r="AR7" s="10" t="str">
        <f>AK7</f>
        <v>RECURSOS/MOBILIARIO</v>
      </c>
      <c r="AS7" s="8"/>
      <c r="AT7" s="8"/>
      <c r="AU7" s="9"/>
      <c r="AV7" s="10"/>
      <c r="AW7" s="10"/>
      <c r="AX7" s="37"/>
      <c r="AY7" s="10" t="str">
        <f>AR7</f>
        <v>RECURSOS/MOBILIARIO</v>
      </c>
      <c r="AZ7" s="8"/>
      <c r="BA7" s="8"/>
      <c r="BB7" s="9"/>
      <c r="BC7" s="10"/>
      <c r="BD7" s="10"/>
      <c r="BE7" s="37"/>
      <c r="BF7" s="10" t="str">
        <f>AY7</f>
        <v>RECURSOS/MOBILIARIO</v>
      </c>
      <c r="BG7" s="8"/>
      <c r="BH7" s="8"/>
      <c r="BI7" s="9"/>
      <c r="BJ7" s="10"/>
      <c r="BK7" s="10"/>
      <c r="BL7" s="37"/>
      <c r="BM7" s="10" t="str">
        <f>BF7</f>
        <v>RECURSOS/MOBILIARIO</v>
      </c>
      <c r="BN7" s="8"/>
      <c r="BO7" s="8"/>
      <c r="BP7" s="9"/>
      <c r="BQ7" s="10"/>
      <c r="BR7" s="10"/>
      <c r="BS7" s="37"/>
      <c r="BT7" s="10" t="str">
        <f>BF7</f>
        <v>RECURSOS/MOBILIARIO</v>
      </c>
      <c r="BU7" s="8"/>
      <c r="BV7" s="8"/>
      <c r="BW7" s="9"/>
      <c r="BX7" s="10"/>
      <c r="BY7" s="10"/>
      <c r="BZ7" s="37"/>
      <c r="CA7" s="10" t="str">
        <f>BM7</f>
        <v>RECURSOS/MOBILIARIO</v>
      </c>
      <c r="CB7" s="8"/>
      <c r="CC7" s="8"/>
      <c r="CD7" s="9"/>
      <c r="CE7" s="10"/>
      <c r="CF7" s="10"/>
      <c r="CG7" s="10"/>
      <c r="CH7" s="10" t="str">
        <f>BT7</f>
        <v>RECURSOS/MOBILIARIO</v>
      </c>
      <c r="CI7" s="8"/>
      <c r="CJ7" s="8"/>
      <c r="CK7" s="9"/>
      <c r="CL7" s="10"/>
      <c r="CM7" s="10"/>
      <c r="CN7" s="37"/>
      <c r="CO7" s="10" t="str">
        <f>CA7</f>
        <v>RECURSOS/MOBILIARIO</v>
      </c>
      <c r="CP7" s="8"/>
      <c r="CQ7" s="8"/>
      <c r="CR7" s="9"/>
      <c r="CS7" s="10"/>
      <c r="CT7" s="10"/>
    </row>
    <row r="8" spans="1:98" ht="15">
      <c r="A8" s="10"/>
      <c r="B8" s="8"/>
      <c r="C8" s="8"/>
      <c r="D8" s="9"/>
      <c r="E8" s="10"/>
      <c r="F8" s="10"/>
      <c r="G8" s="10"/>
      <c r="H8" s="37"/>
      <c r="I8" s="8"/>
      <c r="J8" s="8"/>
      <c r="K8" s="8"/>
      <c r="L8" s="9"/>
      <c r="M8" s="10"/>
      <c r="N8" s="10"/>
      <c r="O8" s="37"/>
      <c r="P8" s="8"/>
      <c r="Q8" s="8"/>
      <c r="R8" s="8"/>
      <c r="S8" s="9"/>
      <c r="T8" s="10"/>
      <c r="U8" s="10"/>
      <c r="V8" s="37"/>
      <c r="W8" s="8"/>
      <c r="X8" s="8"/>
      <c r="Y8" s="8"/>
      <c r="Z8" s="9"/>
      <c r="AA8" s="10"/>
      <c r="AB8" s="10"/>
      <c r="AC8" s="37"/>
      <c r="AD8" s="8"/>
      <c r="AE8" s="8"/>
      <c r="AF8" s="8"/>
      <c r="AG8" s="9"/>
      <c r="AH8" s="10"/>
      <c r="AI8" s="10"/>
      <c r="AJ8" s="37"/>
      <c r="AK8" s="8"/>
      <c r="AL8" s="8"/>
      <c r="AM8" s="8"/>
      <c r="AN8" s="9"/>
      <c r="AO8" s="10"/>
      <c r="AP8" s="10"/>
      <c r="AQ8" s="37"/>
      <c r="AR8" s="8"/>
      <c r="AS8" s="8"/>
      <c r="AT8" s="8"/>
      <c r="AU8" s="9"/>
      <c r="AV8" s="10"/>
      <c r="AW8" s="10"/>
      <c r="AX8" s="37"/>
      <c r="AY8" s="8"/>
      <c r="AZ8" s="8"/>
      <c r="BA8" s="8"/>
      <c r="BB8" s="9"/>
      <c r="BC8" s="10"/>
      <c r="BD8" s="10"/>
      <c r="BE8" s="37"/>
      <c r="BF8" s="8"/>
      <c r="BG8" s="8"/>
      <c r="BH8" s="8"/>
      <c r="BI8" s="9"/>
      <c r="BJ8" s="10"/>
      <c r="BK8" s="10"/>
      <c r="BL8" s="37"/>
      <c r="BM8" s="8"/>
      <c r="BN8" s="8"/>
      <c r="BO8" s="8"/>
      <c r="BP8" s="9"/>
      <c r="BQ8" s="10"/>
      <c r="BR8" s="10"/>
      <c r="BS8" s="37"/>
      <c r="BT8" s="8"/>
      <c r="BU8" s="8"/>
      <c r="BV8" s="8"/>
      <c r="BW8" s="9"/>
      <c r="BX8" s="10"/>
      <c r="BY8" s="10"/>
      <c r="BZ8" s="37"/>
      <c r="CA8" s="8"/>
      <c r="CB8" s="8"/>
      <c r="CC8" s="8"/>
      <c r="CD8" s="9"/>
      <c r="CE8" s="10"/>
      <c r="CF8" s="10"/>
      <c r="CG8" s="10"/>
      <c r="CH8" s="8"/>
      <c r="CI8" s="8"/>
      <c r="CJ8" s="8"/>
      <c r="CK8" s="9"/>
      <c r="CL8" s="10"/>
      <c r="CM8" s="10"/>
      <c r="CN8" s="37"/>
      <c r="CO8" s="8"/>
      <c r="CP8" s="8"/>
      <c r="CQ8" s="8"/>
      <c r="CR8" s="9"/>
      <c r="CS8" s="10"/>
      <c r="CT8" s="10"/>
    </row>
    <row r="9" spans="1:98" ht="16.5">
      <c r="A9" s="20">
        <v>1</v>
      </c>
      <c r="B9" s="137" t="s">
        <v>10</v>
      </c>
      <c r="C9" s="138"/>
      <c r="D9" s="21"/>
      <c r="E9" s="14" t="s">
        <v>11</v>
      </c>
      <c r="F9" s="135" t="s">
        <v>1</v>
      </c>
      <c r="G9" s="136"/>
      <c r="H9" s="37"/>
      <c r="I9" s="11">
        <f>A9</f>
        <v>1</v>
      </c>
      <c r="J9" s="137" t="str">
        <f>B9</f>
        <v>Mesas del profesor/a</v>
      </c>
      <c r="K9" s="138"/>
      <c r="L9" s="42">
        <v>1</v>
      </c>
      <c r="M9" s="14" t="str">
        <f>E9</f>
        <v>profesorado</v>
      </c>
      <c r="N9" s="77" t="s">
        <v>1</v>
      </c>
      <c r="O9" s="37"/>
      <c r="P9" s="11">
        <f>I9</f>
        <v>1</v>
      </c>
      <c r="Q9" s="137" t="str">
        <f>J9</f>
        <v>Mesas del profesor/a</v>
      </c>
      <c r="R9" s="138"/>
      <c r="S9" s="42">
        <v>1</v>
      </c>
      <c r="T9" s="85" t="str">
        <f>M9</f>
        <v>profesorado</v>
      </c>
      <c r="U9" s="77" t="s">
        <v>1</v>
      </c>
      <c r="V9" s="37"/>
      <c r="W9" s="11">
        <f>P9</f>
        <v>1</v>
      </c>
      <c r="X9" s="137" t="str">
        <f>Q9</f>
        <v>Mesas del profesor/a</v>
      </c>
      <c r="Y9" s="138"/>
      <c r="Z9" s="42">
        <v>1</v>
      </c>
      <c r="AA9" s="14" t="str">
        <f>T9</f>
        <v>profesorado</v>
      </c>
      <c r="AB9" s="77" t="s">
        <v>1</v>
      </c>
      <c r="AC9" s="37"/>
      <c r="AD9" s="11">
        <f aca="true" t="shared" si="0" ref="AD9:AD23">W9</f>
        <v>1</v>
      </c>
      <c r="AE9" s="137" t="str">
        <f aca="true" t="shared" si="1" ref="AE9:AE23">X9</f>
        <v>Mesas del profesor/a</v>
      </c>
      <c r="AF9" s="138"/>
      <c r="AG9" s="42">
        <v>1</v>
      </c>
      <c r="AH9" s="14" t="str">
        <f aca="true" t="shared" si="2" ref="AH9:AH23">AA9</f>
        <v>profesorado</v>
      </c>
      <c r="AI9" s="77" t="s">
        <v>1</v>
      </c>
      <c r="AJ9" s="37"/>
      <c r="AK9" s="11">
        <f>AD9</f>
        <v>1</v>
      </c>
      <c r="AL9" s="137" t="str">
        <f>AE9</f>
        <v>Mesas del profesor/a</v>
      </c>
      <c r="AM9" s="138"/>
      <c r="AN9" s="42">
        <v>0</v>
      </c>
      <c r="AO9" s="14" t="str">
        <f>AH9</f>
        <v>profesorado</v>
      </c>
      <c r="AP9" s="77" t="s">
        <v>1</v>
      </c>
      <c r="AQ9" s="37"/>
      <c r="AR9" s="11">
        <f>AK9</f>
        <v>1</v>
      </c>
      <c r="AS9" s="137" t="str">
        <f>AL9</f>
        <v>Mesas del profesor/a</v>
      </c>
      <c r="AT9" s="138"/>
      <c r="AU9" s="42">
        <v>0</v>
      </c>
      <c r="AV9" s="14" t="str">
        <f>AO9</f>
        <v>profesorado</v>
      </c>
      <c r="AW9" s="77" t="s">
        <v>1</v>
      </c>
      <c r="AX9" s="37"/>
      <c r="AY9" s="11">
        <f>AR9</f>
        <v>1</v>
      </c>
      <c r="AZ9" s="137" t="str">
        <f>AS9</f>
        <v>Mesas del profesor/a</v>
      </c>
      <c r="BA9" s="138"/>
      <c r="BB9" s="42">
        <v>1</v>
      </c>
      <c r="BC9" s="14" t="str">
        <f>AV9</f>
        <v>profesorado</v>
      </c>
      <c r="BD9" s="77" t="s">
        <v>1</v>
      </c>
      <c r="BE9" s="37"/>
      <c r="BF9" s="11">
        <f>AY9</f>
        <v>1</v>
      </c>
      <c r="BG9" s="137" t="str">
        <f>AZ9</f>
        <v>Mesas del profesor/a</v>
      </c>
      <c r="BH9" s="138"/>
      <c r="BI9" s="42">
        <v>1</v>
      </c>
      <c r="BJ9" s="14" t="str">
        <f>BC9</f>
        <v>profesorado</v>
      </c>
      <c r="BK9" s="77" t="s">
        <v>1</v>
      </c>
      <c r="BL9" s="37"/>
      <c r="BM9" s="11">
        <f>BF9</f>
        <v>1</v>
      </c>
      <c r="BN9" s="137" t="str">
        <f>BG9</f>
        <v>Mesas del profesor/a</v>
      </c>
      <c r="BO9" s="138"/>
      <c r="BP9" s="42">
        <v>2</v>
      </c>
      <c r="BQ9" s="14" t="str">
        <f>BJ9</f>
        <v>profesorado</v>
      </c>
      <c r="BR9" s="77" t="s">
        <v>1</v>
      </c>
      <c r="BS9" s="37"/>
      <c r="BT9" s="7">
        <f>BF9</f>
        <v>1</v>
      </c>
      <c r="BU9" s="137" t="str">
        <f>BG9</f>
        <v>Mesas del profesor/a</v>
      </c>
      <c r="BV9" s="138"/>
      <c r="BW9" s="42">
        <v>1</v>
      </c>
      <c r="BX9" s="14" t="str">
        <f>BJ9</f>
        <v>profesorado</v>
      </c>
      <c r="BY9" s="77" t="s">
        <v>1</v>
      </c>
      <c r="BZ9" s="37"/>
      <c r="CA9" s="11">
        <f>BM9</f>
        <v>1</v>
      </c>
      <c r="CB9" s="137" t="str">
        <f>BN9</f>
        <v>Mesas del profesor/a</v>
      </c>
      <c r="CC9" s="138"/>
      <c r="CD9" s="42">
        <v>1</v>
      </c>
      <c r="CE9" s="14" t="str">
        <f>BQ9</f>
        <v>profesorado</v>
      </c>
      <c r="CF9" s="77" t="s">
        <v>1</v>
      </c>
      <c r="CG9" s="117"/>
      <c r="CH9" s="11">
        <f>BT9</f>
        <v>1</v>
      </c>
      <c r="CI9" s="137" t="str">
        <f>BU9</f>
        <v>Mesas del profesor/a</v>
      </c>
      <c r="CJ9" s="138"/>
      <c r="CK9" s="42">
        <v>0</v>
      </c>
      <c r="CL9" s="14" t="str">
        <f>BX9</f>
        <v>profesorado</v>
      </c>
      <c r="CM9" s="77" t="s">
        <v>1</v>
      </c>
      <c r="CN9" s="37"/>
      <c r="CO9" s="35">
        <f>CA9</f>
        <v>1</v>
      </c>
      <c r="CP9" s="137" t="str">
        <f>CB9</f>
        <v>Mesas del profesor/a</v>
      </c>
      <c r="CQ9" s="138"/>
      <c r="CR9" s="42">
        <f>L9+S9+Z9+AG9+AN9+AU9+BB9+BI9+BP9+CD9</f>
        <v>9</v>
      </c>
      <c r="CS9" s="14" t="str">
        <f>CE9</f>
        <v>profesorado</v>
      </c>
      <c r="CT9" s="77" t="s">
        <v>1</v>
      </c>
    </row>
    <row r="10" spans="1:98" ht="16.5">
      <c r="A10" s="20">
        <v>2</v>
      </c>
      <c r="B10" s="137" t="s">
        <v>12</v>
      </c>
      <c r="C10" s="138"/>
      <c r="D10" s="21"/>
      <c r="E10" s="14" t="s">
        <v>11</v>
      </c>
      <c r="F10" s="135" t="s">
        <v>1</v>
      </c>
      <c r="G10" s="136"/>
      <c r="H10" s="37"/>
      <c r="I10" s="11">
        <f aca="true" t="shared" si="3" ref="I10:J34">A10</f>
        <v>2</v>
      </c>
      <c r="J10" s="137" t="str">
        <f t="shared" si="3"/>
        <v>Sillas del profesor/a</v>
      </c>
      <c r="K10" s="138"/>
      <c r="L10" s="42">
        <v>1</v>
      </c>
      <c r="M10" s="14" t="str">
        <f aca="true" t="shared" si="4" ref="M10:M21">E10</f>
        <v>profesorado</v>
      </c>
      <c r="N10" s="77" t="s">
        <v>1</v>
      </c>
      <c r="O10" s="37"/>
      <c r="P10" s="11">
        <f aca="true" t="shared" si="5" ref="P10:P34">I10</f>
        <v>2</v>
      </c>
      <c r="Q10" s="137" t="str">
        <f aca="true" t="shared" si="6" ref="Q10:Q21">J10</f>
        <v>Sillas del profesor/a</v>
      </c>
      <c r="R10" s="138"/>
      <c r="S10" s="42">
        <v>1</v>
      </c>
      <c r="T10" s="85" t="str">
        <f aca="true" t="shared" si="7" ref="T10:T21">M10</f>
        <v>profesorado</v>
      </c>
      <c r="U10" s="77" t="s">
        <v>1</v>
      </c>
      <c r="V10" s="37"/>
      <c r="W10" s="11">
        <f aca="true" t="shared" si="8" ref="W10:W34">P10</f>
        <v>2</v>
      </c>
      <c r="X10" s="137" t="str">
        <f aca="true" t="shared" si="9" ref="X10:X21">Q10</f>
        <v>Sillas del profesor/a</v>
      </c>
      <c r="Y10" s="138"/>
      <c r="Z10" s="42">
        <v>1</v>
      </c>
      <c r="AA10" s="14" t="str">
        <f aca="true" t="shared" si="10" ref="AA10:AA21">T10</f>
        <v>profesorado</v>
      </c>
      <c r="AB10" s="77" t="s">
        <v>1</v>
      </c>
      <c r="AC10" s="37"/>
      <c r="AD10" s="11">
        <f t="shared" si="0"/>
        <v>2</v>
      </c>
      <c r="AE10" s="137" t="str">
        <f t="shared" si="1"/>
        <v>Sillas del profesor/a</v>
      </c>
      <c r="AF10" s="138"/>
      <c r="AG10" s="42">
        <v>1</v>
      </c>
      <c r="AH10" s="14" t="str">
        <f t="shared" si="2"/>
        <v>profesorado</v>
      </c>
      <c r="AI10" s="77" t="s">
        <v>1</v>
      </c>
      <c r="AJ10" s="37"/>
      <c r="AK10" s="11">
        <f aca="true" t="shared" si="11" ref="AK10:AK34">AD10</f>
        <v>2</v>
      </c>
      <c r="AL10" s="137" t="str">
        <f aca="true" t="shared" si="12" ref="AL10:AL23">AE10</f>
        <v>Sillas del profesor/a</v>
      </c>
      <c r="AM10" s="138"/>
      <c r="AN10" s="42">
        <v>0</v>
      </c>
      <c r="AO10" s="14" t="str">
        <f aca="true" t="shared" si="13" ref="AO10:AO23">AH10</f>
        <v>profesorado</v>
      </c>
      <c r="AP10" s="77" t="s">
        <v>1</v>
      </c>
      <c r="AQ10" s="37"/>
      <c r="AR10" s="11">
        <f aca="true" t="shared" si="14" ref="AR10:AS34">AK10</f>
        <v>2</v>
      </c>
      <c r="AS10" s="137" t="str">
        <f t="shared" si="14"/>
        <v>Sillas del profesor/a</v>
      </c>
      <c r="AT10" s="138"/>
      <c r="AU10" s="42">
        <v>0</v>
      </c>
      <c r="AV10" s="14" t="str">
        <f aca="true" t="shared" si="15" ref="AV10:AV24">AO10</f>
        <v>profesorado</v>
      </c>
      <c r="AW10" s="77" t="s">
        <v>1</v>
      </c>
      <c r="AX10" s="37"/>
      <c r="AY10" s="11">
        <f aca="true" t="shared" si="16" ref="AY10:AZ34">AR10</f>
        <v>2</v>
      </c>
      <c r="AZ10" s="137" t="str">
        <f t="shared" si="16"/>
        <v>Sillas del profesor/a</v>
      </c>
      <c r="BA10" s="138"/>
      <c r="BB10" s="42">
        <v>14</v>
      </c>
      <c r="BC10" s="14" t="str">
        <f aca="true" t="shared" si="17" ref="BC10:BC23">AV10</f>
        <v>profesorado</v>
      </c>
      <c r="BD10" s="77" t="s">
        <v>1</v>
      </c>
      <c r="BE10" s="37"/>
      <c r="BF10" s="11">
        <f aca="true" t="shared" si="18" ref="BF10:BG34">AY10</f>
        <v>2</v>
      </c>
      <c r="BG10" s="137" t="str">
        <f t="shared" si="18"/>
        <v>Sillas del profesor/a</v>
      </c>
      <c r="BH10" s="138"/>
      <c r="BI10" s="42">
        <v>12</v>
      </c>
      <c r="BJ10" s="14" t="str">
        <f aca="true" t="shared" si="19" ref="BJ10:BJ23">BC10</f>
        <v>profesorado</v>
      </c>
      <c r="BK10" s="77" t="s">
        <v>1</v>
      </c>
      <c r="BL10" s="37"/>
      <c r="BM10" s="11">
        <f aca="true" t="shared" si="20" ref="BM10:BN34">BF10</f>
        <v>2</v>
      </c>
      <c r="BN10" s="137" t="str">
        <f t="shared" si="20"/>
        <v>Sillas del profesor/a</v>
      </c>
      <c r="BO10" s="138"/>
      <c r="BP10" s="42">
        <v>2</v>
      </c>
      <c r="BQ10" s="14" t="str">
        <f aca="true" t="shared" si="21" ref="BQ10:BQ23">BJ10</f>
        <v>profesorado</v>
      </c>
      <c r="BR10" s="77" t="s">
        <v>1</v>
      </c>
      <c r="BS10" s="37"/>
      <c r="BT10" s="7">
        <f aca="true" t="shared" si="22" ref="BT10:BT34">BF10</f>
        <v>2</v>
      </c>
      <c r="BU10" s="137" t="str">
        <f aca="true" t="shared" si="23" ref="BU10:BU23">BG10</f>
        <v>Sillas del profesor/a</v>
      </c>
      <c r="BV10" s="138"/>
      <c r="BW10" s="42">
        <v>1</v>
      </c>
      <c r="BX10" s="14" t="str">
        <f aca="true" t="shared" si="24" ref="BX10:BX23">BJ10</f>
        <v>profesorado</v>
      </c>
      <c r="BY10" s="77" t="s">
        <v>1</v>
      </c>
      <c r="BZ10" s="37"/>
      <c r="CA10" s="11">
        <f aca="true" t="shared" si="25" ref="CA10:CA34">BM10</f>
        <v>2</v>
      </c>
      <c r="CB10" s="137" t="str">
        <f aca="true" t="shared" si="26" ref="CB10:CB23">BN10</f>
        <v>Sillas del profesor/a</v>
      </c>
      <c r="CC10" s="138"/>
      <c r="CD10" s="42">
        <v>2</v>
      </c>
      <c r="CE10" s="14" t="str">
        <f aca="true" t="shared" si="27" ref="CE10:CE23">BQ10</f>
        <v>profesorado</v>
      </c>
      <c r="CF10" s="77" t="s">
        <v>1</v>
      </c>
      <c r="CG10" s="117"/>
      <c r="CH10" s="11">
        <f aca="true" t="shared" si="28" ref="CH10:CH34">BT10</f>
        <v>2</v>
      </c>
      <c r="CI10" s="137" t="str">
        <f aca="true" t="shared" si="29" ref="CI10:CI23">BU10</f>
        <v>Sillas del profesor/a</v>
      </c>
      <c r="CJ10" s="138"/>
      <c r="CK10" s="42">
        <v>0</v>
      </c>
      <c r="CL10" s="14" t="str">
        <f aca="true" t="shared" si="30" ref="CL10:CL23">BX10</f>
        <v>profesorado</v>
      </c>
      <c r="CM10" s="77" t="s">
        <v>1</v>
      </c>
      <c r="CN10" s="37"/>
      <c r="CO10" s="35">
        <f aca="true" t="shared" si="31" ref="CO10:CO34">CA10</f>
        <v>2</v>
      </c>
      <c r="CP10" s="137" t="str">
        <f aca="true" t="shared" si="32" ref="CP10:CP23">CB10</f>
        <v>Sillas del profesor/a</v>
      </c>
      <c r="CQ10" s="138"/>
      <c r="CR10" s="42">
        <f aca="true" t="shared" si="33" ref="CR10:CR21">L10+S10+Z10+AG10+AN10+AU10+BB10+BI10+BP10+CD10</f>
        <v>34</v>
      </c>
      <c r="CS10" s="14" t="str">
        <f aca="true" t="shared" si="34" ref="CS10:CS23">CE10</f>
        <v>profesorado</v>
      </c>
      <c r="CT10" s="77" t="s">
        <v>1</v>
      </c>
    </row>
    <row r="11" spans="1:98" ht="16.5">
      <c r="A11" s="20">
        <v>3</v>
      </c>
      <c r="B11" s="137" t="s">
        <v>13</v>
      </c>
      <c r="C11" s="138"/>
      <c r="D11" s="21"/>
      <c r="E11" s="14" t="s">
        <v>11</v>
      </c>
      <c r="F11" s="135" t="s">
        <v>1</v>
      </c>
      <c r="G11" s="136"/>
      <c r="H11" s="37"/>
      <c r="I11" s="11">
        <f t="shared" si="3"/>
        <v>3</v>
      </c>
      <c r="J11" s="137" t="str">
        <f t="shared" si="3"/>
        <v>Pizarra</v>
      </c>
      <c r="K11" s="138"/>
      <c r="L11" s="42">
        <v>2</v>
      </c>
      <c r="M11" s="14" t="str">
        <f t="shared" si="4"/>
        <v>profesorado</v>
      </c>
      <c r="N11" s="77" t="s">
        <v>1</v>
      </c>
      <c r="O11" s="37"/>
      <c r="P11" s="11">
        <f t="shared" si="5"/>
        <v>3</v>
      </c>
      <c r="Q11" s="137" t="str">
        <f t="shared" si="6"/>
        <v>Pizarra</v>
      </c>
      <c r="R11" s="138"/>
      <c r="S11" s="42">
        <v>2</v>
      </c>
      <c r="T11" s="85" t="str">
        <f t="shared" si="7"/>
        <v>profesorado</v>
      </c>
      <c r="U11" s="77" t="s">
        <v>1</v>
      </c>
      <c r="V11" s="37"/>
      <c r="W11" s="11">
        <f t="shared" si="8"/>
        <v>3</v>
      </c>
      <c r="X11" s="137" t="str">
        <f t="shared" si="9"/>
        <v>Pizarra</v>
      </c>
      <c r="Y11" s="138"/>
      <c r="Z11" s="42">
        <v>2</v>
      </c>
      <c r="AA11" s="14" t="str">
        <f t="shared" si="10"/>
        <v>profesorado</v>
      </c>
      <c r="AB11" s="77" t="s">
        <v>1</v>
      </c>
      <c r="AC11" s="37"/>
      <c r="AD11" s="11">
        <f t="shared" si="0"/>
        <v>3</v>
      </c>
      <c r="AE11" s="137" t="str">
        <f t="shared" si="1"/>
        <v>Pizarra</v>
      </c>
      <c r="AF11" s="138"/>
      <c r="AG11" s="42">
        <v>1</v>
      </c>
      <c r="AH11" s="14" t="str">
        <f t="shared" si="2"/>
        <v>profesorado</v>
      </c>
      <c r="AI11" s="77" t="s">
        <v>1</v>
      </c>
      <c r="AJ11" s="37"/>
      <c r="AK11" s="11">
        <f t="shared" si="11"/>
        <v>3</v>
      </c>
      <c r="AL11" s="137" t="str">
        <f t="shared" si="12"/>
        <v>Pizarra</v>
      </c>
      <c r="AM11" s="138"/>
      <c r="AN11" s="42">
        <v>1</v>
      </c>
      <c r="AO11" s="14" t="str">
        <f t="shared" si="13"/>
        <v>profesorado</v>
      </c>
      <c r="AP11" s="77" t="s">
        <v>1</v>
      </c>
      <c r="AQ11" s="37"/>
      <c r="AR11" s="11">
        <f t="shared" si="14"/>
        <v>3</v>
      </c>
      <c r="AS11" s="137" t="str">
        <f t="shared" si="14"/>
        <v>Pizarra</v>
      </c>
      <c r="AT11" s="138"/>
      <c r="AU11" s="42">
        <v>0</v>
      </c>
      <c r="AV11" s="14" t="str">
        <f t="shared" si="15"/>
        <v>profesorado</v>
      </c>
      <c r="AW11" s="77" t="s">
        <v>1</v>
      </c>
      <c r="AX11" s="37"/>
      <c r="AY11" s="11">
        <f t="shared" si="16"/>
        <v>3</v>
      </c>
      <c r="AZ11" s="137" t="str">
        <f t="shared" si="16"/>
        <v>Pizarra</v>
      </c>
      <c r="BA11" s="138"/>
      <c r="BB11" s="42">
        <v>0</v>
      </c>
      <c r="BC11" s="14" t="str">
        <f t="shared" si="17"/>
        <v>profesorado</v>
      </c>
      <c r="BD11" s="77" t="s">
        <v>1</v>
      </c>
      <c r="BE11" s="37"/>
      <c r="BF11" s="11">
        <f t="shared" si="18"/>
        <v>3</v>
      </c>
      <c r="BG11" s="137" t="str">
        <f t="shared" si="18"/>
        <v>Pizarra</v>
      </c>
      <c r="BH11" s="138"/>
      <c r="BI11" s="42">
        <v>0</v>
      </c>
      <c r="BJ11" s="14" t="str">
        <f t="shared" si="19"/>
        <v>profesorado</v>
      </c>
      <c r="BK11" s="77" t="s">
        <v>1</v>
      </c>
      <c r="BL11" s="37"/>
      <c r="BM11" s="11">
        <f t="shared" si="20"/>
        <v>3</v>
      </c>
      <c r="BN11" s="137" t="str">
        <f t="shared" si="20"/>
        <v>Pizarra</v>
      </c>
      <c r="BO11" s="138"/>
      <c r="BP11" s="42">
        <v>2</v>
      </c>
      <c r="BQ11" s="14" t="str">
        <f t="shared" si="21"/>
        <v>profesorado</v>
      </c>
      <c r="BR11" s="77" t="s">
        <v>1</v>
      </c>
      <c r="BS11" s="37"/>
      <c r="BT11" s="7">
        <f t="shared" si="22"/>
        <v>3</v>
      </c>
      <c r="BU11" s="137" t="str">
        <f t="shared" si="23"/>
        <v>Pizarra</v>
      </c>
      <c r="BV11" s="138"/>
      <c r="BW11" s="42">
        <v>0</v>
      </c>
      <c r="BX11" s="14" t="str">
        <f t="shared" si="24"/>
        <v>profesorado</v>
      </c>
      <c r="BY11" s="77" t="s">
        <v>1</v>
      </c>
      <c r="BZ11" s="37"/>
      <c r="CA11" s="11">
        <f t="shared" si="25"/>
        <v>3</v>
      </c>
      <c r="CB11" s="137" t="str">
        <f t="shared" si="26"/>
        <v>Pizarra</v>
      </c>
      <c r="CC11" s="138"/>
      <c r="CD11" s="42">
        <v>0</v>
      </c>
      <c r="CE11" s="14" t="str">
        <f t="shared" si="27"/>
        <v>profesorado</v>
      </c>
      <c r="CF11" s="77" t="s">
        <v>1</v>
      </c>
      <c r="CG11" s="117"/>
      <c r="CH11" s="11">
        <f t="shared" si="28"/>
        <v>3</v>
      </c>
      <c r="CI11" s="137" t="str">
        <f t="shared" si="29"/>
        <v>Pizarra</v>
      </c>
      <c r="CJ11" s="138"/>
      <c r="CK11" s="42">
        <v>0</v>
      </c>
      <c r="CL11" s="14" t="str">
        <f t="shared" si="30"/>
        <v>profesorado</v>
      </c>
      <c r="CM11" s="77" t="s">
        <v>1</v>
      </c>
      <c r="CN11" s="37"/>
      <c r="CO11" s="35">
        <f t="shared" si="31"/>
        <v>3</v>
      </c>
      <c r="CP11" s="137" t="str">
        <f t="shared" si="32"/>
        <v>Pizarra</v>
      </c>
      <c r="CQ11" s="138"/>
      <c r="CR11" s="42">
        <f t="shared" si="33"/>
        <v>10</v>
      </c>
      <c r="CS11" s="14" t="str">
        <f t="shared" si="34"/>
        <v>profesorado</v>
      </c>
      <c r="CT11" s="77" t="s">
        <v>1</v>
      </c>
    </row>
    <row r="12" spans="1:98" ht="16.5">
      <c r="A12" s="20">
        <v>4</v>
      </c>
      <c r="B12" s="137" t="s">
        <v>14</v>
      </c>
      <c r="C12" s="138"/>
      <c r="D12" s="21"/>
      <c r="E12" s="14" t="s">
        <v>11</v>
      </c>
      <c r="F12" s="135" t="s">
        <v>1</v>
      </c>
      <c r="G12" s="136"/>
      <c r="H12" s="37"/>
      <c r="I12" s="11">
        <f t="shared" si="3"/>
        <v>4</v>
      </c>
      <c r="J12" s="137" t="str">
        <f t="shared" si="3"/>
        <v>Armarios</v>
      </c>
      <c r="K12" s="138"/>
      <c r="L12" s="42">
        <v>1</v>
      </c>
      <c r="M12" s="14" t="str">
        <f t="shared" si="4"/>
        <v>profesorado</v>
      </c>
      <c r="N12" s="77" t="s">
        <v>1</v>
      </c>
      <c r="O12" s="37"/>
      <c r="P12" s="11">
        <f t="shared" si="5"/>
        <v>4</v>
      </c>
      <c r="Q12" s="137" t="str">
        <f t="shared" si="6"/>
        <v>Armarios</v>
      </c>
      <c r="R12" s="138"/>
      <c r="S12" s="42">
        <v>3</v>
      </c>
      <c r="T12" s="85" t="str">
        <f t="shared" si="7"/>
        <v>profesorado</v>
      </c>
      <c r="U12" s="77" t="s">
        <v>1</v>
      </c>
      <c r="V12" s="37"/>
      <c r="W12" s="11">
        <f t="shared" si="8"/>
        <v>4</v>
      </c>
      <c r="X12" s="137" t="str">
        <f t="shared" si="9"/>
        <v>Armarios</v>
      </c>
      <c r="Y12" s="138"/>
      <c r="Z12" s="42">
        <v>1</v>
      </c>
      <c r="AA12" s="14" t="str">
        <f t="shared" si="10"/>
        <v>profesorado</v>
      </c>
      <c r="AB12" s="77" t="s">
        <v>1</v>
      </c>
      <c r="AC12" s="37"/>
      <c r="AD12" s="11">
        <f t="shared" si="0"/>
        <v>4</v>
      </c>
      <c r="AE12" s="137" t="str">
        <f t="shared" si="1"/>
        <v>Armarios</v>
      </c>
      <c r="AF12" s="138"/>
      <c r="AG12" s="42">
        <v>2</v>
      </c>
      <c r="AH12" s="14" t="str">
        <f t="shared" si="2"/>
        <v>profesorado</v>
      </c>
      <c r="AI12" s="77" t="s">
        <v>1</v>
      </c>
      <c r="AJ12" s="37"/>
      <c r="AK12" s="11">
        <f t="shared" si="11"/>
        <v>4</v>
      </c>
      <c r="AL12" s="137" t="str">
        <f t="shared" si="12"/>
        <v>Armarios</v>
      </c>
      <c r="AM12" s="138"/>
      <c r="AN12" s="42">
        <v>2</v>
      </c>
      <c r="AO12" s="14" t="str">
        <f t="shared" si="13"/>
        <v>profesorado</v>
      </c>
      <c r="AP12" s="77" t="s">
        <v>1</v>
      </c>
      <c r="AQ12" s="37"/>
      <c r="AR12" s="11">
        <f t="shared" si="14"/>
        <v>4</v>
      </c>
      <c r="AS12" s="137" t="str">
        <f t="shared" si="14"/>
        <v>Armarios</v>
      </c>
      <c r="AT12" s="138"/>
      <c r="AU12" s="42">
        <v>1</v>
      </c>
      <c r="AV12" s="14" t="str">
        <f t="shared" si="15"/>
        <v>profesorado</v>
      </c>
      <c r="AW12" s="77" t="s">
        <v>1</v>
      </c>
      <c r="AX12" s="37"/>
      <c r="AY12" s="11">
        <f t="shared" si="16"/>
        <v>4</v>
      </c>
      <c r="AZ12" s="137" t="str">
        <f t="shared" si="16"/>
        <v>Armarios</v>
      </c>
      <c r="BA12" s="138"/>
      <c r="BB12" s="42">
        <v>1</v>
      </c>
      <c r="BC12" s="14" t="str">
        <f t="shared" si="17"/>
        <v>profesorado</v>
      </c>
      <c r="BD12" s="77" t="s">
        <v>1</v>
      </c>
      <c r="BE12" s="37"/>
      <c r="BF12" s="11">
        <f t="shared" si="18"/>
        <v>4</v>
      </c>
      <c r="BG12" s="137" t="str">
        <f t="shared" si="18"/>
        <v>Armarios</v>
      </c>
      <c r="BH12" s="138"/>
      <c r="BI12" s="42">
        <v>2</v>
      </c>
      <c r="BJ12" s="14" t="str">
        <f t="shared" si="19"/>
        <v>profesorado</v>
      </c>
      <c r="BK12" s="77" t="s">
        <v>1</v>
      </c>
      <c r="BL12" s="37"/>
      <c r="BM12" s="11">
        <f t="shared" si="20"/>
        <v>4</v>
      </c>
      <c r="BN12" s="137" t="str">
        <f t="shared" si="20"/>
        <v>Armarios</v>
      </c>
      <c r="BO12" s="138"/>
      <c r="BP12" s="42">
        <v>10</v>
      </c>
      <c r="BQ12" s="14" t="str">
        <f t="shared" si="21"/>
        <v>profesorado</v>
      </c>
      <c r="BR12" s="77" t="s">
        <v>1</v>
      </c>
      <c r="BS12" s="37"/>
      <c r="BT12" s="7">
        <f t="shared" si="22"/>
        <v>4</v>
      </c>
      <c r="BU12" s="137" t="str">
        <f t="shared" si="23"/>
        <v>Armarios</v>
      </c>
      <c r="BV12" s="138"/>
      <c r="BW12" s="42">
        <v>2</v>
      </c>
      <c r="BX12" s="14" t="str">
        <f t="shared" si="24"/>
        <v>profesorado</v>
      </c>
      <c r="BY12" s="77" t="s">
        <v>1</v>
      </c>
      <c r="BZ12" s="37"/>
      <c r="CA12" s="11">
        <f t="shared" si="25"/>
        <v>4</v>
      </c>
      <c r="CB12" s="137" t="str">
        <f t="shared" si="26"/>
        <v>Armarios</v>
      </c>
      <c r="CC12" s="138"/>
      <c r="CD12" s="42">
        <v>8</v>
      </c>
      <c r="CE12" s="14" t="str">
        <f t="shared" si="27"/>
        <v>profesorado</v>
      </c>
      <c r="CF12" s="77" t="s">
        <v>1</v>
      </c>
      <c r="CG12" s="117"/>
      <c r="CH12" s="11">
        <f t="shared" si="28"/>
        <v>4</v>
      </c>
      <c r="CI12" s="137" t="str">
        <f t="shared" si="29"/>
        <v>Armarios</v>
      </c>
      <c r="CJ12" s="138"/>
      <c r="CK12" s="42">
        <v>0</v>
      </c>
      <c r="CL12" s="14" t="str">
        <f t="shared" si="30"/>
        <v>profesorado</v>
      </c>
      <c r="CM12" s="77" t="s">
        <v>1</v>
      </c>
      <c r="CN12" s="37"/>
      <c r="CO12" s="35">
        <f t="shared" si="31"/>
        <v>4</v>
      </c>
      <c r="CP12" s="137" t="str">
        <f t="shared" si="32"/>
        <v>Armarios</v>
      </c>
      <c r="CQ12" s="138"/>
      <c r="CR12" s="42">
        <f t="shared" si="33"/>
        <v>31</v>
      </c>
      <c r="CS12" s="14" t="str">
        <f t="shared" si="34"/>
        <v>profesorado</v>
      </c>
      <c r="CT12" s="77" t="s">
        <v>1</v>
      </c>
    </row>
    <row r="13" spans="1:98" ht="16.5">
      <c r="A13" s="20">
        <v>5</v>
      </c>
      <c r="B13" s="137" t="s">
        <v>62</v>
      </c>
      <c r="C13" s="138"/>
      <c r="D13" s="21"/>
      <c r="E13" s="14" t="s">
        <v>11</v>
      </c>
      <c r="F13" s="135" t="s">
        <v>1</v>
      </c>
      <c r="G13" s="136"/>
      <c r="H13" s="37"/>
      <c r="I13" s="11">
        <f t="shared" si="3"/>
        <v>5</v>
      </c>
      <c r="J13" s="137" t="str">
        <f t="shared" si="3"/>
        <v>Estanterías</v>
      </c>
      <c r="K13" s="138"/>
      <c r="L13" s="42">
        <v>0</v>
      </c>
      <c r="M13" s="14" t="str">
        <f t="shared" si="4"/>
        <v>profesorado</v>
      </c>
      <c r="N13" s="77" t="s">
        <v>1</v>
      </c>
      <c r="O13" s="37"/>
      <c r="P13" s="11">
        <f t="shared" si="5"/>
        <v>5</v>
      </c>
      <c r="Q13" s="137" t="str">
        <f t="shared" si="6"/>
        <v>Estanterías</v>
      </c>
      <c r="R13" s="138"/>
      <c r="S13" s="42">
        <v>2</v>
      </c>
      <c r="T13" s="85" t="str">
        <f t="shared" si="7"/>
        <v>profesorado</v>
      </c>
      <c r="U13" s="77" t="s">
        <v>1</v>
      </c>
      <c r="V13" s="37"/>
      <c r="W13" s="11">
        <f t="shared" si="8"/>
        <v>5</v>
      </c>
      <c r="X13" s="137" t="str">
        <f t="shared" si="9"/>
        <v>Estanterías</v>
      </c>
      <c r="Y13" s="138"/>
      <c r="Z13" s="42">
        <v>0</v>
      </c>
      <c r="AA13" s="14" t="str">
        <f t="shared" si="10"/>
        <v>profesorado</v>
      </c>
      <c r="AB13" s="77" t="s">
        <v>1</v>
      </c>
      <c r="AC13" s="37"/>
      <c r="AD13" s="11">
        <f t="shared" si="0"/>
        <v>5</v>
      </c>
      <c r="AE13" s="137" t="str">
        <f t="shared" si="1"/>
        <v>Estanterías</v>
      </c>
      <c r="AF13" s="138"/>
      <c r="AG13" s="42">
        <v>1</v>
      </c>
      <c r="AH13" s="14" t="str">
        <f t="shared" si="2"/>
        <v>profesorado</v>
      </c>
      <c r="AI13" s="77" t="s">
        <v>1</v>
      </c>
      <c r="AJ13" s="37"/>
      <c r="AK13" s="11">
        <f t="shared" si="11"/>
        <v>5</v>
      </c>
      <c r="AL13" s="137" t="str">
        <f t="shared" si="12"/>
        <v>Estanterías</v>
      </c>
      <c r="AM13" s="138"/>
      <c r="AN13" s="42">
        <v>3</v>
      </c>
      <c r="AO13" s="14" t="str">
        <f t="shared" si="13"/>
        <v>profesorado</v>
      </c>
      <c r="AP13" s="77" t="s">
        <v>1</v>
      </c>
      <c r="AQ13" s="37"/>
      <c r="AR13" s="11">
        <f t="shared" si="14"/>
        <v>5</v>
      </c>
      <c r="AS13" s="137" t="str">
        <f t="shared" si="14"/>
        <v>Estanterías</v>
      </c>
      <c r="AT13" s="138"/>
      <c r="AU13" s="42">
        <v>0</v>
      </c>
      <c r="AV13" s="14" t="str">
        <f t="shared" si="15"/>
        <v>profesorado</v>
      </c>
      <c r="AW13" s="77" t="s">
        <v>1</v>
      </c>
      <c r="AX13" s="37"/>
      <c r="AY13" s="11">
        <f t="shared" si="16"/>
        <v>5</v>
      </c>
      <c r="AZ13" s="137" t="str">
        <f t="shared" si="16"/>
        <v>Estanterías</v>
      </c>
      <c r="BA13" s="138"/>
      <c r="BB13" s="42">
        <v>0</v>
      </c>
      <c r="BC13" s="14" t="str">
        <f t="shared" si="17"/>
        <v>profesorado</v>
      </c>
      <c r="BD13" s="77" t="s">
        <v>1</v>
      </c>
      <c r="BE13" s="37"/>
      <c r="BF13" s="11">
        <f t="shared" si="18"/>
        <v>5</v>
      </c>
      <c r="BG13" s="137" t="str">
        <f t="shared" si="18"/>
        <v>Estanterías</v>
      </c>
      <c r="BH13" s="138"/>
      <c r="BI13" s="42">
        <v>1</v>
      </c>
      <c r="BJ13" s="14" t="str">
        <f t="shared" si="19"/>
        <v>profesorado</v>
      </c>
      <c r="BK13" s="77" t="s">
        <v>1</v>
      </c>
      <c r="BL13" s="37"/>
      <c r="BM13" s="11">
        <f t="shared" si="20"/>
        <v>5</v>
      </c>
      <c r="BN13" s="137" t="str">
        <f t="shared" si="20"/>
        <v>Estanterías</v>
      </c>
      <c r="BO13" s="138"/>
      <c r="BP13" s="42">
        <v>13</v>
      </c>
      <c r="BQ13" s="14" t="str">
        <f t="shared" si="21"/>
        <v>profesorado</v>
      </c>
      <c r="BR13" s="77" t="s">
        <v>1</v>
      </c>
      <c r="BS13" s="37"/>
      <c r="BT13" s="7">
        <f t="shared" si="22"/>
        <v>5</v>
      </c>
      <c r="BU13" s="137" t="str">
        <f t="shared" si="23"/>
        <v>Estanterías</v>
      </c>
      <c r="BV13" s="138"/>
      <c r="BW13" s="42">
        <v>4</v>
      </c>
      <c r="BX13" s="14" t="str">
        <f t="shared" si="24"/>
        <v>profesorado</v>
      </c>
      <c r="BY13" s="77" t="s">
        <v>1</v>
      </c>
      <c r="BZ13" s="37"/>
      <c r="CA13" s="11">
        <f t="shared" si="25"/>
        <v>5</v>
      </c>
      <c r="CB13" s="137" t="str">
        <f t="shared" si="26"/>
        <v>Estanterías</v>
      </c>
      <c r="CC13" s="138"/>
      <c r="CD13" s="42">
        <v>1</v>
      </c>
      <c r="CE13" s="14" t="str">
        <f t="shared" si="27"/>
        <v>profesorado</v>
      </c>
      <c r="CF13" s="77" t="s">
        <v>1</v>
      </c>
      <c r="CG13" s="117"/>
      <c r="CH13" s="11">
        <f t="shared" si="28"/>
        <v>5</v>
      </c>
      <c r="CI13" s="137" t="str">
        <f t="shared" si="29"/>
        <v>Estanterías</v>
      </c>
      <c r="CJ13" s="138"/>
      <c r="CK13" s="42">
        <v>0</v>
      </c>
      <c r="CL13" s="14" t="str">
        <f t="shared" si="30"/>
        <v>profesorado</v>
      </c>
      <c r="CM13" s="77" t="s">
        <v>1</v>
      </c>
      <c r="CN13" s="37"/>
      <c r="CO13" s="35">
        <f t="shared" si="31"/>
        <v>5</v>
      </c>
      <c r="CP13" s="137" t="str">
        <f t="shared" si="32"/>
        <v>Estanterías</v>
      </c>
      <c r="CQ13" s="138"/>
      <c r="CR13" s="42">
        <f t="shared" si="33"/>
        <v>21</v>
      </c>
      <c r="CS13" s="14" t="str">
        <f t="shared" si="34"/>
        <v>profesorado</v>
      </c>
      <c r="CT13" s="77" t="s">
        <v>1</v>
      </c>
    </row>
    <row r="14" spans="1:98" ht="16.5">
      <c r="A14" s="20">
        <v>6</v>
      </c>
      <c r="B14" s="137" t="s">
        <v>16</v>
      </c>
      <c r="C14" s="138"/>
      <c r="D14" s="21"/>
      <c r="E14" s="14" t="s">
        <v>17</v>
      </c>
      <c r="F14" s="135" t="s">
        <v>1</v>
      </c>
      <c r="G14" s="136"/>
      <c r="H14" s="37"/>
      <c r="I14" s="11">
        <f t="shared" si="3"/>
        <v>6</v>
      </c>
      <c r="J14" s="137" t="str">
        <f t="shared" si="3"/>
        <v>Mesas del alumnado</v>
      </c>
      <c r="K14" s="138"/>
      <c r="L14" s="42">
        <v>13</v>
      </c>
      <c r="M14" s="14" t="str">
        <f t="shared" si="4"/>
        <v>alumnado</v>
      </c>
      <c r="N14" s="77" t="s">
        <v>1</v>
      </c>
      <c r="O14" s="37"/>
      <c r="P14" s="11">
        <f t="shared" si="5"/>
        <v>6</v>
      </c>
      <c r="Q14" s="137" t="str">
        <f t="shared" si="6"/>
        <v>Mesas del alumnado</v>
      </c>
      <c r="R14" s="138"/>
      <c r="S14" s="42">
        <v>5</v>
      </c>
      <c r="T14" s="85" t="str">
        <f t="shared" si="7"/>
        <v>alumnado</v>
      </c>
      <c r="U14" s="77" t="s">
        <v>1</v>
      </c>
      <c r="V14" s="37"/>
      <c r="W14" s="11">
        <f t="shared" si="8"/>
        <v>6</v>
      </c>
      <c r="X14" s="137" t="str">
        <f t="shared" si="9"/>
        <v>Mesas del alumnado</v>
      </c>
      <c r="Y14" s="138"/>
      <c r="Z14" s="42">
        <v>16</v>
      </c>
      <c r="AA14" s="14" t="str">
        <f t="shared" si="10"/>
        <v>alumnado</v>
      </c>
      <c r="AB14" s="77" t="s">
        <v>1</v>
      </c>
      <c r="AC14" s="37"/>
      <c r="AD14" s="11">
        <f t="shared" si="0"/>
        <v>6</v>
      </c>
      <c r="AE14" s="137" t="str">
        <f t="shared" si="1"/>
        <v>Mesas del alumnado</v>
      </c>
      <c r="AF14" s="138"/>
      <c r="AG14" s="42">
        <v>3</v>
      </c>
      <c r="AH14" s="14" t="str">
        <f t="shared" si="2"/>
        <v>alumnado</v>
      </c>
      <c r="AI14" s="77" t="s">
        <v>1</v>
      </c>
      <c r="AJ14" s="37"/>
      <c r="AK14" s="11">
        <f t="shared" si="11"/>
        <v>6</v>
      </c>
      <c r="AL14" s="137" t="str">
        <f t="shared" si="12"/>
        <v>Mesas del alumnado</v>
      </c>
      <c r="AM14" s="138"/>
      <c r="AN14" s="42">
        <v>5</v>
      </c>
      <c r="AO14" s="14" t="str">
        <f t="shared" si="13"/>
        <v>alumnado</v>
      </c>
      <c r="AP14" s="77" t="s">
        <v>1</v>
      </c>
      <c r="AQ14" s="37"/>
      <c r="AR14" s="11">
        <f t="shared" si="14"/>
        <v>6</v>
      </c>
      <c r="AS14" s="137" t="str">
        <f t="shared" si="14"/>
        <v>Mesas del alumnado</v>
      </c>
      <c r="AT14" s="138"/>
      <c r="AU14" s="42">
        <v>0</v>
      </c>
      <c r="AV14" s="14" t="str">
        <f t="shared" si="15"/>
        <v>alumnado</v>
      </c>
      <c r="AW14" s="77" t="s">
        <v>1</v>
      </c>
      <c r="AX14" s="37"/>
      <c r="AY14" s="11">
        <f t="shared" si="16"/>
        <v>6</v>
      </c>
      <c r="AZ14" s="137" t="str">
        <f t="shared" si="16"/>
        <v>Mesas del alumnado</v>
      </c>
      <c r="BA14" s="138"/>
      <c r="BB14" s="42">
        <v>0</v>
      </c>
      <c r="BC14" s="14" t="str">
        <f t="shared" si="17"/>
        <v>alumnado</v>
      </c>
      <c r="BD14" s="77" t="s">
        <v>1</v>
      </c>
      <c r="BE14" s="37"/>
      <c r="BF14" s="11">
        <f t="shared" si="18"/>
        <v>6</v>
      </c>
      <c r="BG14" s="137" t="str">
        <f t="shared" si="18"/>
        <v>Mesas del alumnado</v>
      </c>
      <c r="BH14" s="138"/>
      <c r="BI14" s="42">
        <v>0</v>
      </c>
      <c r="BJ14" s="14" t="str">
        <f t="shared" si="19"/>
        <v>alumnado</v>
      </c>
      <c r="BK14" s="77" t="s">
        <v>1</v>
      </c>
      <c r="BL14" s="37"/>
      <c r="BM14" s="11">
        <f t="shared" si="20"/>
        <v>6</v>
      </c>
      <c r="BN14" s="137" t="str">
        <f t="shared" si="20"/>
        <v>Mesas del alumnado</v>
      </c>
      <c r="BO14" s="138"/>
      <c r="BP14" s="42">
        <v>18</v>
      </c>
      <c r="BQ14" s="14" t="str">
        <f t="shared" si="21"/>
        <v>alumnado</v>
      </c>
      <c r="BR14" s="77" t="s">
        <v>118</v>
      </c>
      <c r="BS14" s="37"/>
      <c r="BT14" s="7">
        <f t="shared" si="22"/>
        <v>6</v>
      </c>
      <c r="BU14" s="137" t="str">
        <f t="shared" si="23"/>
        <v>Mesas del alumnado</v>
      </c>
      <c r="BV14" s="138"/>
      <c r="BW14" s="42">
        <v>32</v>
      </c>
      <c r="BX14" s="14" t="str">
        <f t="shared" si="24"/>
        <v>alumnado</v>
      </c>
      <c r="BY14" s="77" t="s">
        <v>1</v>
      </c>
      <c r="BZ14" s="37"/>
      <c r="CA14" s="11">
        <f t="shared" si="25"/>
        <v>6</v>
      </c>
      <c r="CB14" s="137" t="str">
        <f t="shared" si="26"/>
        <v>Mesas del alumnado</v>
      </c>
      <c r="CC14" s="138"/>
      <c r="CD14" s="42">
        <v>13</v>
      </c>
      <c r="CE14" s="14" t="str">
        <f t="shared" si="27"/>
        <v>alumnado</v>
      </c>
      <c r="CF14" s="77" t="s">
        <v>151</v>
      </c>
      <c r="CG14" s="117"/>
      <c r="CH14" s="11">
        <f t="shared" si="28"/>
        <v>6</v>
      </c>
      <c r="CI14" s="137" t="str">
        <f t="shared" si="29"/>
        <v>Mesas del alumnado</v>
      </c>
      <c r="CJ14" s="138"/>
      <c r="CK14" s="42">
        <v>12</v>
      </c>
      <c r="CL14" s="14" t="str">
        <f t="shared" si="30"/>
        <v>alumnado</v>
      </c>
      <c r="CM14" s="77" t="s">
        <v>151</v>
      </c>
      <c r="CN14" s="37"/>
      <c r="CO14" s="35">
        <f t="shared" si="31"/>
        <v>6</v>
      </c>
      <c r="CP14" s="137" t="str">
        <f t="shared" si="32"/>
        <v>Mesas del alumnado</v>
      </c>
      <c r="CQ14" s="138"/>
      <c r="CR14" s="42">
        <f t="shared" si="33"/>
        <v>73</v>
      </c>
      <c r="CS14" s="14" t="str">
        <f t="shared" si="34"/>
        <v>alumnado</v>
      </c>
      <c r="CT14" s="77" t="s">
        <v>1</v>
      </c>
    </row>
    <row r="15" spans="1:98" ht="16.5">
      <c r="A15" s="20">
        <v>7</v>
      </c>
      <c r="B15" s="137" t="s">
        <v>18</v>
      </c>
      <c r="C15" s="138"/>
      <c r="D15" s="21"/>
      <c r="E15" s="14" t="s">
        <v>17</v>
      </c>
      <c r="F15" s="135" t="s">
        <v>1</v>
      </c>
      <c r="G15" s="136"/>
      <c r="H15" s="37"/>
      <c r="I15" s="11">
        <f t="shared" si="3"/>
        <v>7</v>
      </c>
      <c r="J15" s="137" t="str">
        <f t="shared" si="3"/>
        <v>Sillas del alumnado</v>
      </c>
      <c r="K15" s="138"/>
      <c r="L15" s="42">
        <v>33</v>
      </c>
      <c r="M15" s="14" t="str">
        <f t="shared" si="4"/>
        <v>alumnado</v>
      </c>
      <c r="N15" s="77" t="s">
        <v>1</v>
      </c>
      <c r="O15" s="37"/>
      <c r="P15" s="11">
        <f t="shared" si="5"/>
        <v>7</v>
      </c>
      <c r="Q15" s="137" t="str">
        <f t="shared" si="6"/>
        <v>Sillas del alumnado</v>
      </c>
      <c r="R15" s="138"/>
      <c r="S15" s="42">
        <v>35</v>
      </c>
      <c r="T15" s="85" t="str">
        <f t="shared" si="7"/>
        <v>alumnado</v>
      </c>
      <c r="U15" s="77" t="s">
        <v>163</v>
      </c>
      <c r="V15" s="37"/>
      <c r="W15" s="11">
        <f t="shared" si="8"/>
        <v>7</v>
      </c>
      <c r="X15" s="137" t="str">
        <f t="shared" si="9"/>
        <v>Sillas del alumnado</v>
      </c>
      <c r="Y15" s="138"/>
      <c r="Z15" s="42">
        <v>16</v>
      </c>
      <c r="AA15" s="14" t="str">
        <f t="shared" si="10"/>
        <v>alumnado</v>
      </c>
      <c r="AB15" s="77" t="s">
        <v>1</v>
      </c>
      <c r="AC15" s="37"/>
      <c r="AD15" s="11">
        <f t="shared" si="0"/>
        <v>7</v>
      </c>
      <c r="AE15" s="137" t="str">
        <f t="shared" si="1"/>
        <v>Sillas del alumnado</v>
      </c>
      <c r="AF15" s="138"/>
      <c r="AG15" s="42">
        <v>10</v>
      </c>
      <c r="AH15" s="14" t="str">
        <f t="shared" si="2"/>
        <v>alumnado</v>
      </c>
      <c r="AI15" s="77" t="s">
        <v>1</v>
      </c>
      <c r="AJ15" s="37"/>
      <c r="AK15" s="11">
        <f t="shared" si="11"/>
        <v>7</v>
      </c>
      <c r="AL15" s="137" t="str">
        <f t="shared" si="12"/>
        <v>Sillas del alumnado</v>
      </c>
      <c r="AM15" s="138"/>
      <c r="AN15" s="42">
        <v>9</v>
      </c>
      <c r="AO15" s="14" t="str">
        <f t="shared" si="13"/>
        <v>alumnado</v>
      </c>
      <c r="AP15" s="77" t="s">
        <v>1</v>
      </c>
      <c r="AQ15" s="37"/>
      <c r="AR15" s="11">
        <f t="shared" si="14"/>
        <v>7</v>
      </c>
      <c r="AS15" s="137" t="str">
        <f t="shared" si="14"/>
        <v>Sillas del alumnado</v>
      </c>
      <c r="AT15" s="138"/>
      <c r="AU15" s="42">
        <v>44</v>
      </c>
      <c r="AV15" s="14" t="str">
        <f t="shared" si="15"/>
        <v>alumnado</v>
      </c>
      <c r="AW15" s="77" t="s">
        <v>120</v>
      </c>
      <c r="AX15" s="37"/>
      <c r="AY15" s="11">
        <f t="shared" si="16"/>
        <v>7</v>
      </c>
      <c r="AZ15" s="137" t="str">
        <f t="shared" si="16"/>
        <v>Sillas del alumnado</v>
      </c>
      <c r="BA15" s="138"/>
      <c r="BB15" s="42">
        <v>0</v>
      </c>
      <c r="BC15" s="14" t="str">
        <f t="shared" si="17"/>
        <v>alumnado</v>
      </c>
      <c r="BD15" s="77" t="s">
        <v>1</v>
      </c>
      <c r="BE15" s="37"/>
      <c r="BF15" s="11">
        <f t="shared" si="18"/>
        <v>7</v>
      </c>
      <c r="BG15" s="137" t="str">
        <f t="shared" si="18"/>
        <v>Sillas del alumnado</v>
      </c>
      <c r="BH15" s="138"/>
      <c r="BI15" s="42">
        <v>0</v>
      </c>
      <c r="BJ15" s="14" t="str">
        <f t="shared" si="19"/>
        <v>alumnado</v>
      </c>
      <c r="BK15" s="77" t="s">
        <v>1</v>
      </c>
      <c r="BL15" s="37"/>
      <c r="BM15" s="11">
        <f t="shared" si="20"/>
        <v>7</v>
      </c>
      <c r="BN15" s="137" t="str">
        <f t="shared" si="20"/>
        <v>Sillas del alumnado</v>
      </c>
      <c r="BO15" s="138"/>
      <c r="BP15" s="42">
        <v>71</v>
      </c>
      <c r="BQ15" s="14" t="str">
        <f t="shared" si="21"/>
        <v>alumnado</v>
      </c>
      <c r="BR15" s="77" t="s">
        <v>117</v>
      </c>
      <c r="BS15" s="37"/>
      <c r="BT15" s="7">
        <f t="shared" si="22"/>
        <v>7</v>
      </c>
      <c r="BU15" s="137" t="str">
        <f t="shared" si="23"/>
        <v>Sillas del alumnado</v>
      </c>
      <c r="BV15" s="138"/>
      <c r="BW15" s="42">
        <v>45</v>
      </c>
      <c r="BX15" s="14" t="str">
        <f t="shared" si="24"/>
        <v>alumnado</v>
      </c>
      <c r="BY15" s="77" t="s">
        <v>1</v>
      </c>
      <c r="BZ15" s="37"/>
      <c r="CA15" s="11">
        <f t="shared" si="25"/>
        <v>7</v>
      </c>
      <c r="CB15" s="137" t="str">
        <f t="shared" si="26"/>
        <v>Sillas del alumnado</v>
      </c>
      <c r="CC15" s="138"/>
      <c r="CD15" s="42">
        <v>34</v>
      </c>
      <c r="CE15" s="14" t="str">
        <f t="shared" si="27"/>
        <v>alumnado</v>
      </c>
      <c r="CF15" s="77" t="s">
        <v>1</v>
      </c>
      <c r="CG15" s="117"/>
      <c r="CH15" s="11">
        <f t="shared" si="28"/>
        <v>7</v>
      </c>
      <c r="CI15" s="137" t="str">
        <f t="shared" si="29"/>
        <v>Sillas del alumnado</v>
      </c>
      <c r="CJ15" s="138"/>
      <c r="CK15" s="42">
        <v>4</v>
      </c>
      <c r="CL15" s="14" t="str">
        <f t="shared" si="30"/>
        <v>alumnado</v>
      </c>
      <c r="CM15" s="77" t="s">
        <v>1</v>
      </c>
      <c r="CN15" s="37"/>
      <c r="CO15" s="35">
        <f t="shared" si="31"/>
        <v>7</v>
      </c>
      <c r="CP15" s="137" t="str">
        <f t="shared" si="32"/>
        <v>Sillas del alumnado</v>
      </c>
      <c r="CQ15" s="138"/>
      <c r="CR15" s="42">
        <f t="shared" si="33"/>
        <v>252</v>
      </c>
      <c r="CS15" s="14" t="str">
        <f t="shared" si="34"/>
        <v>alumnado</v>
      </c>
      <c r="CT15" s="77" t="s">
        <v>1</v>
      </c>
    </row>
    <row r="16" spans="1:98" ht="16.5">
      <c r="A16" s="20">
        <v>8</v>
      </c>
      <c r="B16" s="137" t="s">
        <v>19</v>
      </c>
      <c r="C16" s="138"/>
      <c r="D16" s="21"/>
      <c r="E16" s="14" t="s">
        <v>63</v>
      </c>
      <c r="F16" s="135" t="s">
        <v>1</v>
      </c>
      <c r="G16" s="136"/>
      <c r="H16" s="37"/>
      <c r="I16" s="11">
        <f t="shared" si="3"/>
        <v>8</v>
      </c>
      <c r="J16" s="137" t="str">
        <f t="shared" si="3"/>
        <v>Tablón de anuncios</v>
      </c>
      <c r="K16" s="138"/>
      <c r="L16" s="42">
        <v>0</v>
      </c>
      <c r="M16" s="14" t="str">
        <f t="shared" si="4"/>
        <v>Todos</v>
      </c>
      <c r="N16" s="77" t="s">
        <v>1</v>
      </c>
      <c r="O16" s="37"/>
      <c r="P16" s="11">
        <f t="shared" si="5"/>
        <v>8</v>
      </c>
      <c r="Q16" s="137" t="str">
        <f t="shared" si="6"/>
        <v>Tablón de anuncios</v>
      </c>
      <c r="R16" s="138"/>
      <c r="S16" s="42">
        <v>1</v>
      </c>
      <c r="T16" s="85" t="str">
        <f t="shared" si="7"/>
        <v>Todos</v>
      </c>
      <c r="U16" s="77" t="s">
        <v>1</v>
      </c>
      <c r="V16" s="37"/>
      <c r="W16" s="11">
        <f t="shared" si="8"/>
        <v>8</v>
      </c>
      <c r="X16" s="137" t="str">
        <f t="shared" si="9"/>
        <v>Tablón de anuncios</v>
      </c>
      <c r="Y16" s="138"/>
      <c r="Z16" s="42">
        <v>0</v>
      </c>
      <c r="AA16" s="14" t="str">
        <f t="shared" si="10"/>
        <v>Todos</v>
      </c>
      <c r="AB16" s="77" t="s">
        <v>1</v>
      </c>
      <c r="AC16" s="37"/>
      <c r="AD16" s="11">
        <f t="shared" si="0"/>
        <v>8</v>
      </c>
      <c r="AE16" s="137" t="str">
        <f t="shared" si="1"/>
        <v>Tablón de anuncios</v>
      </c>
      <c r="AF16" s="138"/>
      <c r="AG16" s="42">
        <v>0</v>
      </c>
      <c r="AH16" s="14" t="str">
        <f t="shared" si="2"/>
        <v>Todos</v>
      </c>
      <c r="AI16" s="77" t="s">
        <v>1</v>
      </c>
      <c r="AJ16" s="37"/>
      <c r="AK16" s="11">
        <f t="shared" si="11"/>
        <v>8</v>
      </c>
      <c r="AL16" s="137" t="str">
        <f t="shared" si="12"/>
        <v>Tablón de anuncios</v>
      </c>
      <c r="AM16" s="138"/>
      <c r="AN16" s="42">
        <v>0</v>
      </c>
      <c r="AO16" s="14" t="str">
        <f t="shared" si="13"/>
        <v>Todos</v>
      </c>
      <c r="AP16" s="77" t="s">
        <v>1</v>
      </c>
      <c r="AQ16" s="37"/>
      <c r="AR16" s="11">
        <f t="shared" si="14"/>
        <v>8</v>
      </c>
      <c r="AS16" s="137" t="str">
        <f t="shared" si="14"/>
        <v>Tablón de anuncios</v>
      </c>
      <c r="AT16" s="138"/>
      <c r="AU16" s="42">
        <v>0</v>
      </c>
      <c r="AV16" s="14" t="str">
        <f t="shared" si="15"/>
        <v>Todos</v>
      </c>
      <c r="AW16" s="77" t="s">
        <v>1</v>
      </c>
      <c r="AX16" s="37"/>
      <c r="AY16" s="11">
        <f t="shared" si="16"/>
        <v>8</v>
      </c>
      <c r="AZ16" s="137" t="str">
        <f t="shared" si="16"/>
        <v>Tablón de anuncios</v>
      </c>
      <c r="BA16" s="138"/>
      <c r="BB16" s="42">
        <v>2</v>
      </c>
      <c r="BC16" s="14" t="str">
        <f t="shared" si="17"/>
        <v>Todos</v>
      </c>
      <c r="BD16" s="77" t="s">
        <v>1</v>
      </c>
      <c r="BE16" s="37"/>
      <c r="BF16" s="11">
        <f t="shared" si="18"/>
        <v>8</v>
      </c>
      <c r="BG16" s="137" t="str">
        <f t="shared" si="18"/>
        <v>Tablón de anuncios</v>
      </c>
      <c r="BH16" s="138"/>
      <c r="BI16" s="42">
        <v>1</v>
      </c>
      <c r="BJ16" s="14" t="str">
        <f t="shared" si="19"/>
        <v>Todos</v>
      </c>
      <c r="BK16" s="77" t="s">
        <v>1</v>
      </c>
      <c r="BL16" s="37"/>
      <c r="BM16" s="11">
        <f t="shared" si="20"/>
        <v>8</v>
      </c>
      <c r="BN16" s="137" t="str">
        <f t="shared" si="20"/>
        <v>Tablón de anuncios</v>
      </c>
      <c r="BO16" s="138"/>
      <c r="BP16" s="42">
        <v>0</v>
      </c>
      <c r="BQ16" s="14" t="str">
        <f t="shared" si="21"/>
        <v>Todos</v>
      </c>
      <c r="BR16" s="77" t="s">
        <v>1</v>
      </c>
      <c r="BS16" s="37"/>
      <c r="BT16" s="7">
        <f t="shared" si="22"/>
        <v>8</v>
      </c>
      <c r="BU16" s="137" t="str">
        <f t="shared" si="23"/>
        <v>Tablón de anuncios</v>
      </c>
      <c r="BV16" s="138"/>
      <c r="BW16" s="42">
        <v>1</v>
      </c>
      <c r="BX16" s="14" t="str">
        <f t="shared" si="24"/>
        <v>Todos</v>
      </c>
      <c r="BY16" s="77" t="s">
        <v>1</v>
      </c>
      <c r="BZ16" s="37"/>
      <c r="CA16" s="11">
        <f t="shared" si="25"/>
        <v>8</v>
      </c>
      <c r="CB16" s="137" t="str">
        <f t="shared" si="26"/>
        <v>Tablón de anuncios</v>
      </c>
      <c r="CC16" s="138"/>
      <c r="CD16" s="42">
        <v>0</v>
      </c>
      <c r="CE16" s="14" t="str">
        <f t="shared" si="27"/>
        <v>Todos</v>
      </c>
      <c r="CF16" s="77" t="s">
        <v>1</v>
      </c>
      <c r="CG16" s="117"/>
      <c r="CH16" s="11">
        <f t="shared" si="28"/>
        <v>8</v>
      </c>
      <c r="CI16" s="137" t="str">
        <f t="shared" si="29"/>
        <v>Tablón de anuncios</v>
      </c>
      <c r="CJ16" s="138"/>
      <c r="CK16" s="42">
        <v>0</v>
      </c>
      <c r="CL16" s="14" t="str">
        <f t="shared" si="30"/>
        <v>Todos</v>
      </c>
      <c r="CM16" s="77" t="s">
        <v>1</v>
      </c>
      <c r="CN16" s="37"/>
      <c r="CO16" s="35">
        <f t="shared" si="31"/>
        <v>8</v>
      </c>
      <c r="CP16" s="137" t="str">
        <f t="shared" si="32"/>
        <v>Tablón de anuncios</v>
      </c>
      <c r="CQ16" s="138"/>
      <c r="CR16" s="42">
        <f t="shared" si="33"/>
        <v>4</v>
      </c>
      <c r="CS16" s="14" t="str">
        <f t="shared" si="34"/>
        <v>Todos</v>
      </c>
      <c r="CT16" s="77" t="s">
        <v>1</v>
      </c>
    </row>
    <row r="17" spans="1:98" ht="16.5" customHeight="1">
      <c r="A17" s="20">
        <v>9</v>
      </c>
      <c r="B17" s="137" t="s">
        <v>21</v>
      </c>
      <c r="C17" s="138"/>
      <c r="D17" s="21"/>
      <c r="E17" s="14" t="s">
        <v>63</v>
      </c>
      <c r="F17" s="172" t="s">
        <v>123</v>
      </c>
      <c r="G17" s="173"/>
      <c r="H17" s="37"/>
      <c r="I17" s="11">
        <f t="shared" si="3"/>
        <v>9</v>
      </c>
      <c r="J17" s="137" t="str">
        <f t="shared" si="3"/>
        <v>Ordenadores</v>
      </c>
      <c r="K17" s="138"/>
      <c r="L17" s="42">
        <v>33</v>
      </c>
      <c r="M17" s="14" t="str">
        <f t="shared" si="4"/>
        <v>Todos</v>
      </c>
      <c r="N17" s="84" t="str">
        <f>F17</f>
        <v>Ver sistemática de mantenimiento de ordenadores</v>
      </c>
      <c r="O17" s="37"/>
      <c r="P17" s="11">
        <f t="shared" si="5"/>
        <v>9</v>
      </c>
      <c r="Q17" s="137" t="str">
        <f t="shared" si="6"/>
        <v>Ordenadores</v>
      </c>
      <c r="R17" s="138"/>
      <c r="S17" s="42">
        <v>0</v>
      </c>
      <c r="T17" s="85" t="str">
        <f t="shared" si="7"/>
        <v>Todos</v>
      </c>
      <c r="U17" s="84" t="str">
        <f>N17</f>
        <v>Ver sistemática de mantenimiento de ordenadores</v>
      </c>
      <c r="V17" s="37"/>
      <c r="W17" s="11">
        <f t="shared" si="8"/>
        <v>9</v>
      </c>
      <c r="X17" s="137" t="str">
        <f t="shared" si="9"/>
        <v>Ordenadores</v>
      </c>
      <c r="Y17" s="138"/>
      <c r="Z17" s="42">
        <v>0</v>
      </c>
      <c r="AA17" s="14" t="str">
        <f t="shared" si="10"/>
        <v>Todos</v>
      </c>
      <c r="AB17" s="84" t="str">
        <f>U17</f>
        <v>Ver sistemática de mantenimiento de ordenadores</v>
      </c>
      <c r="AC17" s="37"/>
      <c r="AD17" s="11">
        <f t="shared" si="0"/>
        <v>9</v>
      </c>
      <c r="AE17" s="137" t="str">
        <f t="shared" si="1"/>
        <v>Ordenadores</v>
      </c>
      <c r="AF17" s="138"/>
      <c r="AG17" s="42">
        <v>1</v>
      </c>
      <c r="AH17" s="14" t="str">
        <f t="shared" si="2"/>
        <v>Todos</v>
      </c>
      <c r="AI17" s="84" t="str">
        <f>AB17</f>
        <v>Ver sistemática de mantenimiento de ordenadores</v>
      </c>
      <c r="AJ17" s="37"/>
      <c r="AK17" s="11">
        <f t="shared" si="11"/>
        <v>9</v>
      </c>
      <c r="AL17" s="137" t="str">
        <f t="shared" si="12"/>
        <v>Ordenadores</v>
      </c>
      <c r="AM17" s="138"/>
      <c r="AN17" s="42">
        <v>2</v>
      </c>
      <c r="AO17" s="14" t="str">
        <f t="shared" si="13"/>
        <v>Todos</v>
      </c>
      <c r="AP17" s="84" t="s">
        <v>116</v>
      </c>
      <c r="AQ17" s="37"/>
      <c r="AR17" s="11">
        <f t="shared" si="14"/>
        <v>9</v>
      </c>
      <c r="AS17" s="137" t="str">
        <f t="shared" si="14"/>
        <v>Ordenadores</v>
      </c>
      <c r="AT17" s="138"/>
      <c r="AU17" s="42">
        <v>1</v>
      </c>
      <c r="AV17" s="14" t="str">
        <f t="shared" si="15"/>
        <v>Todos</v>
      </c>
      <c r="AW17" s="84" t="str">
        <f>AI17</f>
        <v>Ver sistemática de mantenimiento de ordenadores</v>
      </c>
      <c r="AX17" s="37"/>
      <c r="AY17" s="11">
        <f t="shared" si="16"/>
        <v>9</v>
      </c>
      <c r="AZ17" s="137" t="str">
        <f t="shared" si="16"/>
        <v>Ordenadores</v>
      </c>
      <c r="BA17" s="138"/>
      <c r="BB17" s="42">
        <v>3</v>
      </c>
      <c r="BC17" s="14" t="str">
        <f t="shared" si="17"/>
        <v>Todos</v>
      </c>
      <c r="BD17" s="84" t="str">
        <f>AP17</f>
        <v>Propiedad de la profesora</v>
      </c>
      <c r="BE17" s="37"/>
      <c r="BF17" s="11">
        <f t="shared" si="18"/>
        <v>9</v>
      </c>
      <c r="BG17" s="137" t="str">
        <f t="shared" si="18"/>
        <v>Ordenadores</v>
      </c>
      <c r="BH17" s="138"/>
      <c r="BI17" s="42">
        <v>0</v>
      </c>
      <c r="BJ17" s="14" t="str">
        <f t="shared" si="19"/>
        <v>Todos</v>
      </c>
      <c r="BK17" s="84"/>
      <c r="BL17" s="37"/>
      <c r="BM17" s="11">
        <f t="shared" si="20"/>
        <v>9</v>
      </c>
      <c r="BN17" s="137" t="str">
        <f t="shared" si="20"/>
        <v>Ordenadores</v>
      </c>
      <c r="BO17" s="138"/>
      <c r="BP17" s="42">
        <v>1</v>
      </c>
      <c r="BQ17" s="14" t="str">
        <f t="shared" si="21"/>
        <v>Todos</v>
      </c>
      <c r="BR17" s="84"/>
      <c r="BS17" s="37"/>
      <c r="BT17" s="7">
        <f t="shared" si="22"/>
        <v>9</v>
      </c>
      <c r="BU17" s="137" t="str">
        <f t="shared" si="23"/>
        <v>Ordenadores</v>
      </c>
      <c r="BV17" s="138"/>
      <c r="BW17" s="42">
        <v>1</v>
      </c>
      <c r="BX17" s="14" t="s">
        <v>11</v>
      </c>
      <c r="BY17" s="77" t="s">
        <v>1</v>
      </c>
      <c r="BZ17" s="37"/>
      <c r="CA17" s="11">
        <f t="shared" si="25"/>
        <v>9</v>
      </c>
      <c r="CB17" s="137" t="str">
        <f t="shared" si="26"/>
        <v>Ordenadores</v>
      </c>
      <c r="CC17" s="138"/>
      <c r="CD17" s="42">
        <v>1</v>
      </c>
      <c r="CE17" s="14" t="str">
        <f t="shared" si="27"/>
        <v>Todos</v>
      </c>
      <c r="CF17" s="84" t="s">
        <v>152</v>
      </c>
      <c r="CG17" s="118"/>
      <c r="CH17" s="11">
        <f t="shared" si="28"/>
        <v>9</v>
      </c>
      <c r="CI17" s="137" t="str">
        <f t="shared" si="29"/>
        <v>Ordenadores</v>
      </c>
      <c r="CJ17" s="138"/>
      <c r="CK17" s="42">
        <v>4</v>
      </c>
      <c r="CL17" s="14" t="str">
        <f t="shared" si="30"/>
        <v>profesorado</v>
      </c>
      <c r="CM17" s="84" t="s">
        <v>152</v>
      </c>
      <c r="CN17" s="37"/>
      <c r="CO17" s="35">
        <f t="shared" si="31"/>
        <v>9</v>
      </c>
      <c r="CP17" s="137" t="str">
        <f t="shared" si="32"/>
        <v>Ordenadores</v>
      </c>
      <c r="CQ17" s="138"/>
      <c r="CR17" s="42">
        <v>47</v>
      </c>
      <c r="CS17" s="14" t="str">
        <f t="shared" si="34"/>
        <v>Todos</v>
      </c>
      <c r="CT17" s="84" t="str">
        <f>CF17</f>
        <v> se instalaran dos más proximamente</v>
      </c>
    </row>
    <row r="18" spans="1:98" ht="16.5">
      <c r="A18" s="20">
        <v>10</v>
      </c>
      <c r="B18" s="137" t="s">
        <v>22</v>
      </c>
      <c r="C18" s="138"/>
      <c r="D18" s="21"/>
      <c r="E18" s="14" t="s">
        <v>11</v>
      </c>
      <c r="F18" s="135" t="s">
        <v>1</v>
      </c>
      <c r="G18" s="136"/>
      <c r="H18" s="37"/>
      <c r="I18" s="11">
        <f t="shared" si="3"/>
        <v>10</v>
      </c>
      <c r="J18" s="137" t="str">
        <f t="shared" si="3"/>
        <v>Reproductor de música</v>
      </c>
      <c r="K18" s="138"/>
      <c r="L18" s="42">
        <v>0</v>
      </c>
      <c r="M18" s="14" t="str">
        <f t="shared" si="4"/>
        <v>profesorado</v>
      </c>
      <c r="N18" s="77" t="s">
        <v>1</v>
      </c>
      <c r="O18" s="37"/>
      <c r="P18" s="11">
        <f t="shared" si="5"/>
        <v>10</v>
      </c>
      <c r="Q18" s="137" t="str">
        <f t="shared" si="6"/>
        <v>Reproductor de música</v>
      </c>
      <c r="R18" s="138"/>
      <c r="S18" s="42">
        <v>1</v>
      </c>
      <c r="T18" s="85" t="str">
        <f t="shared" si="7"/>
        <v>profesorado</v>
      </c>
      <c r="U18" s="77" t="s">
        <v>1</v>
      </c>
      <c r="V18" s="37"/>
      <c r="W18" s="11">
        <f t="shared" si="8"/>
        <v>10</v>
      </c>
      <c r="X18" s="137" t="str">
        <f t="shared" si="9"/>
        <v>Reproductor de música</v>
      </c>
      <c r="Y18" s="138"/>
      <c r="Z18" s="42">
        <v>0</v>
      </c>
      <c r="AA18" s="14" t="str">
        <f t="shared" si="10"/>
        <v>profesorado</v>
      </c>
      <c r="AB18" s="77" t="s">
        <v>1</v>
      </c>
      <c r="AC18" s="37"/>
      <c r="AD18" s="11">
        <f t="shared" si="0"/>
        <v>10</v>
      </c>
      <c r="AE18" s="137" t="str">
        <f t="shared" si="1"/>
        <v>Reproductor de música</v>
      </c>
      <c r="AF18" s="138"/>
      <c r="AG18" s="42">
        <v>1</v>
      </c>
      <c r="AH18" s="14" t="str">
        <f t="shared" si="2"/>
        <v>profesorado</v>
      </c>
      <c r="AI18" s="77" t="s">
        <v>1</v>
      </c>
      <c r="AJ18" s="37"/>
      <c r="AK18" s="11">
        <f t="shared" si="11"/>
        <v>10</v>
      </c>
      <c r="AL18" s="137" t="str">
        <f t="shared" si="12"/>
        <v>Reproductor de música</v>
      </c>
      <c r="AM18" s="138"/>
      <c r="AN18" s="42">
        <v>0</v>
      </c>
      <c r="AO18" s="14" t="str">
        <f t="shared" si="13"/>
        <v>profesorado</v>
      </c>
      <c r="AP18" s="77" t="s">
        <v>1</v>
      </c>
      <c r="AQ18" s="37"/>
      <c r="AR18" s="11">
        <f t="shared" si="14"/>
        <v>10</v>
      </c>
      <c r="AS18" s="137" t="str">
        <f t="shared" si="14"/>
        <v>Reproductor de música</v>
      </c>
      <c r="AT18" s="138"/>
      <c r="AU18" s="42">
        <v>1</v>
      </c>
      <c r="AV18" s="14" t="str">
        <f t="shared" si="15"/>
        <v>profesorado</v>
      </c>
      <c r="AW18" s="77" t="s">
        <v>1</v>
      </c>
      <c r="AX18" s="37"/>
      <c r="AY18" s="11">
        <f t="shared" si="16"/>
        <v>10</v>
      </c>
      <c r="AZ18" s="137" t="str">
        <f t="shared" si="16"/>
        <v>Reproductor de música</v>
      </c>
      <c r="BA18" s="138"/>
      <c r="BB18" s="42">
        <v>0</v>
      </c>
      <c r="BC18" s="14" t="str">
        <f t="shared" si="17"/>
        <v>profesorado</v>
      </c>
      <c r="BD18" s="77" t="s">
        <v>1</v>
      </c>
      <c r="BE18" s="37"/>
      <c r="BF18" s="11">
        <f t="shared" si="18"/>
        <v>10</v>
      </c>
      <c r="BG18" s="137" t="str">
        <f t="shared" si="18"/>
        <v>Reproductor de música</v>
      </c>
      <c r="BH18" s="138"/>
      <c r="BI18" s="42">
        <v>0</v>
      </c>
      <c r="BJ18" s="14" t="str">
        <f t="shared" si="19"/>
        <v>profesorado</v>
      </c>
      <c r="BK18" s="77" t="s">
        <v>1</v>
      </c>
      <c r="BL18" s="37"/>
      <c r="BM18" s="11">
        <f t="shared" si="20"/>
        <v>10</v>
      </c>
      <c r="BN18" s="137" t="str">
        <f t="shared" si="20"/>
        <v>Reproductor de música</v>
      </c>
      <c r="BO18" s="138"/>
      <c r="BP18" s="42">
        <v>0</v>
      </c>
      <c r="BQ18" s="14" t="str">
        <f t="shared" si="21"/>
        <v>profesorado</v>
      </c>
      <c r="BR18" s="77" t="s">
        <v>1</v>
      </c>
      <c r="BS18" s="37"/>
      <c r="BT18" s="7">
        <f t="shared" si="22"/>
        <v>10</v>
      </c>
      <c r="BU18" s="137" t="str">
        <f t="shared" si="23"/>
        <v>Reproductor de música</v>
      </c>
      <c r="BV18" s="138"/>
      <c r="BW18" s="42">
        <v>1</v>
      </c>
      <c r="BX18" s="14" t="str">
        <f t="shared" si="24"/>
        <v>profesorado</v>
      </c>
      <c r="BY18" s="77" t="s">
        <v>1</v>
      </c>
      <c r="BZ18" s="37"/>
      <c r="CA18" s="11">
        <f t="shared" si="25"/>
        <v>10</v>
      </c>
      <c r="CB18" s="137" t="str">
        <f t="shared" si="26"/>
        <v>Reproductor de música</v>
      </c>
      <c r="CC18" s="138"/>
      <c r="CD18" s="42">
        <v>1</v>
      </c>
      <c r="CE18" s="14" t="str">
        <f t="shared" si="27"/>
        <v>profesorado</v>
      </c>
      <c r="CF18" s="77" t="s">
        <v>1</v>
      </c>
      <c r="CG18" s="117"/>
      <c r="CH18" s="11">
        <f t="shared" si="28"/>
        <v>10</v>
      </c>
      <c r="CI18" s="137" t="str">
        <f t="shared" si="29"/>
        <v>Reproductor de música</v>
      </c>
      <c r="CJ18" s="138"/>
      <c r="CK18" s="42">
        <v>0</v>
      </c>
      <c r="CL18" s="14" t="str">
        <f t="shared" si="30"/>
        <v>profesorado</v>
      </c>
      <c r="CM18" s="77" t="s">
        <v>1</v>
      </c>
      <c r="CN18" s="37"/>
      <c r="CO18" s="35">
        <f t="shared" si="31"/>
        <v>10</v>
      </c>
      <c r="CP18" s="137" t="str">
        <f t="shared" si="32"/>
        <v>Reproductor de música</v>
      </c>
      <c r="CQ18" s="138"/>
      <c r="CR18" s="42">
        <f t="shared" si="33"/>
        <v>4</v>
      </c>
      <c r="CS18" s="14" t="str">
        <f t="shared" si="34"/>
        <v>profesorado</v>
      </c>
      <c r="CT18" s="77" t="s">
        <v>1</v>
      </c>
    </row>
    <row r="19" spans="1:98" ht="16.5">
      <c r="A19" s="20">
        <v>11</v>
      </c>
      <c r="B19" s="137" t="s">
        <v>23</v>
      </c>
      <c r="C19" s="138"/>
      <c r="D19" s="21"/>
      <c r="E19" s="14" t="s">
        <v>11</v>
      </c>
      <c r="F19" s="135" t="s">
        <v>1</v>
      </c>
      <c r="G19" s="136"/>
      <c r="H19" s="37"/>
      <c r="I19" s="11">
        <f t="shared" si="3"/>
        <v>11</v>
      </c>
      <c r="J19" s="137" t="str">
        <f t="shared" si="3"/>
        <v>Televisión</v>
      </c>
      <c r="K19" s="138"/>
      <c r="L19" s="42">
        <v>0</v>
      </c>
      <c r="M19" s="14" t="str">
        <f t="shared" si="4"/>
        <v>profesorado</v>
      </c>
      <c r="N19" s="77" t="s">
        <v>1</v>
      </c>
      <c r="O19" s="37"/>
      <c r="P19" s="11">
        <f t="shared" si="5"/>
        <v>11</v>
      </c>
      <c r="Q19" s="137" t="str">
        <f t="shared" si="6"/>
        <v>Televisión</v>
      </c>
      <c r="R19" s="138"/>
      <c r="S19" s="42">
        <v>0</v>
      </c>
      <c r="T19" s="85" t="str">
        <f t="shared" si="7"/>
        <v>profesorado</v>
      </c>
      <c r="U19" s="77" t="s">
        <v>1</v>
      </c>
      <c r="V19" s="37"/>
      <c r="W19" s="11">
        <f t="shared" si="8"/>
        <v>11</v>
      </c>
      <c r="X19" s="137" t="str">
        <f t="shared" si="9"/>
        <v>Televisión</v>
      </c>
      <c r="Y19" s="138"/>
      <c r="Z19" s="42">
        <v>0</v>
      </c>
      <c r="AA19" s="14" t="str">
        <f t="shared" si="10"/>
        <v>profesorado</v>
      </c>
      <c r="AB19" s="77" t="s">
        <v>1</v>
      </c>
      <c r="AC19" s="37"/>
      <c r="AD19" s="11">
        <f t="shared" si="0"/>
        <v>11</v>
      </c>
      <c r="AE19" s="137" t="str">
        <f t="shared" si="1"/>
        <v>Televisión</v>
      </c>
      <c r="AF19" s="138"/>
      <c r="AG19" s="42">
        <v>0</v>
      </c>
      <c r="AH19" s="14" t="str">
        <f t="shared" si="2"/>
        <v>profesorado</v>
      </c>
      <c r="AI19" s="77" t="s">
        <v>1</v>
      </c>
      <c r="AJ19" s="37"/>
      <c r="AK19" s="11">
        <f t="shared" si="11"/>
        <v>11</v>
      </c>
      <c r="AL19" s="137" t="str">
        <f t="shared" si="12"/>
        <v>Televisión</v>
      </c>
      <c r="AM19" s="138"/>
      <c r="AN19" s="42">
        <v>0</v>
      </c>
      <c r="AO19" s="14" t="str">
        <f t="shared" si="13"/>
        <v>profesorado</v>
      </c>
      <c r="AP19" s="77" t="s">
        <v>1</v>
      </c>
      <c r="AQ19" s="37"/>
      <c r="AR19" s="11">
        <f t="shared" si="14"/>
        <v>11</v>
      </c>
      <c r="AS19" s="137" t="str">
        <f t="shared" si="14"/>
        <v>Televisión</v>
      </c>
      <c r="AT19" s="138"/>
      <c r="AU19" s="42">
        <v>1</v>
      </c>
      <c r="AV19" s="14" t="str">
        <f t="shared" si="15"/>
        <v>profesorado</v>
      </c>
      <c r="AW19" s="77" t="s">
        <v>1</v>
      </c>
      <c r="AX19" s="37"/>
      <c r="AY19" s="11">
        <f t="shared" si="16"/>
        <v>11</v>
      </c>
      <c r="AZ19" s="137" t="str">
        <f t="shared" si="16"/>
        <v>Televisión</v>
      </c>
      <c r="BA19" s="138"/>
      <c r="BB19" s="42">
        <v>0</v>
      </c>
      <c r="BC19" s="14" t="str">
        <f t="shared" si="17"/>
        <v>profesorado</v>
      </c>
      <c r="BD19" s="77" t="s">
        <v>1</v>
      </c>
      <c r="BE19" s="37"/>
      <c r="BF19" s="11">
        <f t="shared" si="18"/>
        <v>11</v>
      </c>
      <c r="BG19" s="137" t="str">
        <f t="shared" si="18"/>
        <v>Televisión</v>
      </c>
      <c r="BH19" s="138"/>
      <c r="BI19" s="42">
        <v>0</v>
      </c>
      <c r="BJ19" s="14" t="str">
        <f t="shared" si="19"/>
        <v>profesorado</v>
      </c>
      <c r="BK19" s="77" t="s">
        <v>1</v>
      </c>
      <c r="BL19" s="37"/>
      <c r="BM19" s="11">
        <f t="shared" si="20"/>
        <v>11</v>
      </c>
      <c r="BN19" s="137" t="str">
        <f t="shared" si="20"/>
        <v>Televisión</v>
      </c>
      <c r="BO19" s="138"/>
      <c r="BP19" s="42">
        <v>2</v>
      </c>
      <c r="BQ19" s="14" t="str">
        <f t="shared" si="21"/>
        <v>profesorado</v>
      </c>
      <c r="BR19" s="77" t="s">
        <v>119</v>
      </c>
      <c r="BS19" s="37"/>
      <c r="BT19" s="7">
        <f t="shared" si="22"/>
        <v>11</v>
      </c>
      <c r="BU19" s="137" t="str">
        <f t="shared" si="23"/>
        <v>Televisión</v>
      </c>
      <c r="BV19" s="138"/>
      <c r="BW19" s="42">
        <v>0</v>
      </c>
      <c r="BX19" s="14" t="str">
        <f t="shared" si="24"/>
        <v>profesorado</v>
      </c>
      <c r="BY19" s="77" t="s">
        <v>1</v>
      </c>
      <c r="BZ19" s="37"/>
      <c r="CA19" s="11">
        <f t="shared" si="25"/>
        <v>11</v>
      </c>
      <c r="CB19" s="137" t="str">
        <f t="shared" si="26"/>
        <v>Televisión</v>
      </c>
      <c r="CC19" s="138"/>
      <c r="CD19" s="42">
        <v>0</v>
      </c>
      <c r="CE19" s="14" t="str">
        <f t="shared" si="27"/>
        <v>profesorado</v>
      </c>
      <c r="CF19" s="77" t="s">
        <v>1</v>
      </c>
      <c r="CG19" s="117"/>
      <c r="CH19" s="11">
        <f t="shared" si="28"/>
        <v>11</v>
      </c>
      <c r="CI19" s="137" t="str">
        <f t="shared" si="29"/>
        <v>Televisión</v>
      </c>
      <c r="CJ19" s="138"/>
      <c r="CK19" s="42">
        <v>0</v>
      </c>
      <c r="CL19" s="14" t="str">
        <f t="shared" si="30"/>
        <v>profesorado</v>
      </c>
      <c r="CM19" s="77" t="s">
        <v>1</v>
      </c>
      <c r="CN19" s="37"/>
      <c r="CO19" s="35">
        <f t="shared" si="31"/>
        <v>11</v>
      </c>
      <c r="CP19" s="137" t="str">
        <f t="shared" si="32"/>
        <v>Televisión</v>
      </c>
      <c r="CQ19" s="138"/>
      <c r="CR19" s="42">
        <f t="shared" si="33"/>
        <v>3</v>
      </c>
      <c r="CS19" s="14" t="str">
        <f t="shared" si="34"/>
        <v>profesorado</v>
      </c>
      <c r="CT19" s="77" t="s">
        <v>1</v>
      </c>
    </row>
    <row r="20" spans="1:98" ht="16.5">
      <c r="A20" s="20">
        <v>12</v>
      </c>
      <c r="B20" s="137" t="s">
        <v>64</v>
      </c>
      <c r="C20" s="138"/>
      <c r="D20" s="21"/>
      <c r="E20" s="14" t="s">
        <v>11</v>
      </c>
      <c r="F20" s="135" t="s">
        <v>1</v>
      </c>
      <c r="G20" s="136"/>
      <c r="H20" s="37"/>
      <c r="I20" s="11">
        <f t="shared" si="3"/>
        <v>12</v>
      </c>
      <c r="J20" s="137" t="str">
        <f t="shared" si="3"/>
        <v>Vídeo</v>
      </c>
      <c r="K20" s="138"/>
      <c r="L20" s="42">
        <v>0</v>
      </c>
      <c r="M20" s="14" t="str">
        <f t="shared" si="4"/>
        <v>profesorado</v>
      </c>
      <c r="N20" s="77" t="s">
        <v>1</v>
      </c>
      <c r="O20" s="37"/>
      <c r="P20" s="11">
        <f t="shared" si="5"/>
        <v>12</v>
      </c>
      <c r="Q20" s="137" t="str">
        <f t="shared" si="6"/>
        <v>Vídeo</v>
      </c>
      <c r="R20" s="138"/>
      <c r="S20" s="42">
        <v>0</v>
      </c>
      <c r="T20" s="85" t="str">
        <f t="shared" si="7"/>
        <v>profesorado</v>
      </c>
      <c r="U20" s="77" t="s">
        <v>1</v>
      </c>
      <c r="V20" s="37"/>
      <c r="W20" s="11">
        <f t="shared" si="8"/>
        <v>12</v>
      </c>
      <c r="X20" s="137" t="str">
        <f t="shared" si="9"/>
        <v>Vídeo</v>
      </c>
      <c r="Y20" s="138"/>
      <c r="Z20" s="42">
        <v>0</v>
      </c>
      <c r="AA20" s="14" t="str">
        <f t="shared" si="10"/>
        <v>profesorado</v>
      </c>
      <c r="AB20" s="77" t="s">
        <v>1</v>
      </c>
      <c r="AC20" s="37"/>
      <c r="AD20" s="11">
        <f t="shared" si="0"/>
        <v>12</v>
      </c>
      <c r="AE20" s="137" t="str">
        <f t="shared" si="1"/>
        <v>Vídeo</v>
      </c>
      <c r="AF20" s="138"/>
      <c r="AG20" s="42">
        <v>0</v>
      </c>
      <c r="AH20" s="14" t="str">
        <f t="shared" si="2"/>
        <v>profesorado</v>
      </c>
      <c r="AI20" s="77" t="s">
        <v>1</v>
      </c>
      <c r="AJ20" s="37"/>
      <c r="AK20" s="11">
        <f t="shared" si="11"/>
        <v>12</v>
      </c>
      <c r="AL20" s="137" t="str">
        <f t="shared" si="12"/>
        <v>Vídeo</v>
      </c>
      <c r="AM20" s="138"/>
      <c r="AN20" s="42">
        <v>0</v>
      </c>
      <c r="AO20" s="14" t="str">
        <f t="shared" si="13"/>
        <v>profesorado</v>
      </c>
      <c r="AP20" s="77" t="s">
        <v>1</v>
      </c>
      <c r="AQ20" s="37"/>
      <c r="AR20" s="11">
        <f t="shared" si="14"/>
        <v>12</v>
      </c>
      <c r="AS20" s="137" t="str">
        <f t="shared" si="14"/>
        <v>Vídeo</v>
      </c>
      <c r="AT20" s="138"/>
      <c r="AU20" s="42">
        <v>1</v>
      </c>
      <c r="AV20" s="14" t="str">
        <f t="shared" si="15"/>
        <v>profesorado</v>
      </c>
      <c r="AW20" s="77" t="s">
        <v>1</v>
      </c>
      <c r="AX20" s="37"/>
      <c r="AY20" s="11">
        <f t="shared" si="16"/>
        <v>12</v>
      </c>
      <c r="AZ20" s="137" t="str">
        <f t="shared" si="16"/>
        <v>Vídeo</v>
      </c>
      <c r="BA20" s="138"/>
      <c r="BB20" s="42">
        <v>0</v>
      </c>
      <c r="BC20" s="14" t="str">
        <f t="shared" si="17"/>
        <v>profesorado</v>
      </c>
      <c r="BD20" s="77" t="s">
        <v>1</v>
      </c>
      <c r="BE20" s="37"/>
      <c r="BF20" s="11">
        <f t="shared" si="18"/>
        <v>12</v>
      </c>
      <c r="BG20" s="137" t="str">
        <f t="shared" si="18"/>
        <v>Vídeo</v>
      </c>
      <c r="BH20" s="138"/>
      <c r="BI20" s="42">
        <v>0</v>
      </c>
      <c r="BJ20" s="14" t="str">
        <f t="shared" si="19"/>
        <v>profesorado</v>
      </c>
      <c r="BK20" s="77" t="s">
        <v>1</v>
      </c>
      <c r="BL20" s="37"/>
      <c r="BM20" s="11">
        <f t="shared" si="20"/>
        <v>12</v>
      </c>
      <c r="BN20" s="137" t="str">
        <f t="shared" si="20"/>
        <v>Vídeo</v>
      </c>
      <c r="BO20" s="138"/>
      <c r="BP20" s="42">
        <v>0</v>
      </c>
      <c r="BQ20" s="14" t="str">
        <f t="shared" si="21"/>
        <v>profesorado</v>
      </c>
      <c r="BR20" s="77" t="s">
        <v>1</v>
      </c>
      <c r="BS20" s="37"/>
      <c r="BT20" s="7">
        <f t="shared" si="22"/>
        <v>12</v>
      </c>
      <c r="BU20" s="137" t="str">
        <f t="shared" si="23"/>
        <v>Vídeo</v>
      </c>
      <c r="BV20" s="138"/>
      <c r="BW20" s="42">
        <v>0</v>
      </c>
      <c r="BX20" s="14" t="str">
        <f t="shared" si="24"/>
        <v>profesorado</v>
      </c>
      <c r="BY20" s="77" t="s">
        <v>1</v>
      </c>
      <c r="BZ20" s="37"/>
      <c r="CA20" s="11">
        <f t="shared" si="25"/>
        <v>12</v>
      </c>
      <c r="CB20" s="137" t="str">
        <f t="shared" si="26"/>
        <v>Vídeo</v>
      </c>
      <c r="CC20" s="138"/>
      <c r="CD20" s="42">
        <v>0</v>
      </c>
      <c r="CE20" s="14" t="str">
        <f t="shared" si="27"/>
        <v>profesorado</v>
      </c>
      <c r="CF20" s="77" t="s">
        <v>1</v>
      </c>
      <c r="CG20" s="117"/>
      <c r="CH20" s="11">
        <f t="shared" si="28"/>
        <v>12</v>
      </c>
      <c r="CI20" s="137" t="str">
        <f t="shared" si="29"/>
        <v>Vídeo</v>
      </c>
      <c r="CJ20" s="138"/>
      <c r="CK20" s="42">
        <v>0</v>
      </c>
      <c r="CL20" s="14" t="str">
        <f t="shared" si="30"/>
        <v>profesorado</v>
      </c>
      <c r="CM20" s="77" t="s">
        <v>1</v>
      </c>
      <c r="CN20" s="37"/>
      <c r="CO20" s="35">
        <f t="shared" si="31"/>
        <v>12</v>
      </c>
      <c r="CP20" s="137" t="str">
        <f t="shared" si="32"/>
        <v>Vídeo</v>
      </c>
      <c r="CQ20" s="138"/>
      <c r="CR20" s="42">
        <f t="shared" si="33"/>
        <v>1</v>
      </c>
      <c r="CS20" s="14" t="str">
        <f t="shared" si="34"/>
        <v>profesorado</v>
      </c>
      <c r="CT20" s="77" t="s">
        <v>1</v>
      </c>
    </row>
    <row r="21" spans="1:98" ht="16.5">
      <c r="A21" s="20">
        <v>13</v>
      </c>
      <c r="B21" s="137" t="s">
        <v>25</v>
      </c>
      <c r="C21" s="138"/>
      <c r="D21" s="21"/>
      <c r="E21" s="14" t="s">
        <v>11</v>
      </c>
      <c r="F21" s="135" t="s">
        <v>1</v>
      </c>
      <c r="G21" s="136"/>
      <c r="H21" s="37"/>
      <c r="I21" s="11">
        <f t="shared" si="3"/>
        <v>13</v>
      </c>
      <c r="J21" s="137" t="str">
        <f t="shared" si="3"/>
        <v>Dvd</v>
      </c>
      <c r="K21" s="138"/>
      <c r="L21" s="42">
        <v>0</v>
      </c>
      <c r="M21" s="14" t="str">
        <f t="shared" si="4"/>
        <v>profesorado</v>
      </c>
      <c r="N21" s="77" t="s">
        <v>1</v>
      </c>
      <c r="O21" s="37"/>
      <c r="P21" s="11">
        <f t="shared" si="5"/>
        <v>13</v>
      </c>
      <c r="Q21" s="137" t="str">
        <f t="shared" si="6"/>
        <v>Dvd</v>
      </c>
      <c r="R21" s="138"/>
      <c r="S21" s="42">
        <v>0</v>
      </c>
      <c r="T21" s="85" t="str">
        <f t="shared" si="7"/>
        <v>profesorado</v>
      </c>
      <c r="U21" s="77" t="s">
        <v>1</v>
      </c>
      <c r="V21" s="37"/>
      <c r="W21" s="11">
        <f t="shared" si="8"/>
        <v>13</v>
      </c>
      <c r="X21" s="137" t="str">
        <f t="shared" si="9"/>
        <v>Dvd</v>
      </c>
      <c r="Y21" s="138"/>
      <c r="Z21" s="42">
        <v>0</v>
      </c>
      <c r="AA21" s="14" t="str">
        <f t="shared" si="10"/>
        <v>profesorado</v>
      </c>
      <c r="AB21" s="77" t="s">
        <v>1</v>
      </c>
      <c r="AC21" s="37"/>
      <c r="AD21" s="11">
        <f t="shared" si="0"/>
        <v>13</v>
      </c>
      <c r="AE21" s="137" t="str">
        <f t="shared" si="1"/>
        <v>Dvd</v>
      </c>
      <c r="AF21" s="138"/>
      <c r="AG21" s="42">
        <v>0</v>
      </c>
      <c r="AH21" s="14" t="str">
        <f t="shared" si="2"/>
        <v>profesorado</v>
      </c>
      <c r="AI21" s="77" t="s">
        <v>1</v>
      </c>
      <c r="AJ21" s="37"/>
      <c r="AK21" s="11">
        <f t="shared" si="11"/>
        <v>13</v>
      </c>
      <c r="AL21" s="137" t="str">
        <f t="shared" si="12"/>
        <v>Dvd</v>
      </c>
      <c r="AM21" s="138"/>
      <c r="AN21" s="42">
        <v>0</v>
      </c>
      <c r="AO21" s="14" t="str">
        <f t="shared" si="13"/>
        <v>profesorado</v>
      </c>
      <c r="AP21" s="77" t="s">
        <v>1</v>
      </c>
      <c r="AQ21" s="37"/>
      <c r="AR21" s="11">
        <f t="shared" si="14"/>
        <v>13</v>
      </c>
      <c r="AS21" s="137" t="str">
        <f t="shared" si="14"/>
        <v>Dvd</v>
      </c>
      <c r="AT21" s="138"/>
      <c r="AU21" s="42">
        <v>1</v>
      </c>
      <c r="AV21" s="14" t="str">
        <f>AO21</f>
        <v>profesorado</v>
      </c>
      <c r="AW21" s="77" t="s">
        <v>1</v>
      </c>
      <c r="AX21" s="37"/>
      <c r="AY21" s="11">
        <f t="shared" si="16"/>
        <v>13</v>
      </c>
      <c r="AZ21" s="137" t="str">
        <f t="shared" si="16"/>
        <v>Dvd</v>
      </c>
      <c r="BA21" s="138"/>
      <c r="BB21" s="42">
        <v>0</v>
      </c>
      <c r="BC21" s="14" t="str">
        <f t="shared" si="17"/>
        <v>profesorado</v>
      </c>
      <c r="BD21" s="77" t="s">
        <v>1</v>
      </c>
      <c r="BE21" s="37"/>
      <c r="BF21" s="11">
        <f t="shared" si="18"/>
        <v>13</v>
      </c>
      <c r="BG21" s="137" t="str">
        <f t="shared" si="18"/>
        <v>Dvd</v>
      </c>
      <c r="BH21" s="138"/>
      <c r="BI21" s="42">
        <v>0</v>
      </c>
      <c r="BJ21" s="14" t="str">
        <f t="shared" si="19"/>
        <v>profesorado</v>
      </c>
      <c r="BK21" s="77" t="s">
        <v>1</v>
      </c>
      <c r="BL21" s="37"/>
      <c r="BM21" s="11">
        <f t="shared" si="20"/>
        <v>13</v>
      </c>
      <c r="BN21" s="137" t="str">
        <f t="shared" si="20"/>
        <v>Dvd</v>
      </c>
      <c r="BO21" s="138"/>
      <c r="BP21" s="42">
        <v>0</v>
      </c>
      <c r="BQ21" s="14" t="str">
        <f t="shared" si="21"/>
        <v>profesorado</v>
      </c>
      <c r="BR21" s="77" t="s">
        <v>1</v>
      </c>
      <c r="BS21" s="37"/>
      <c r="BT21" s="7">
        <f t="shared" si="22"/>
        <v>13</v>
      </c>
      <c r="BU21" s="137" t="str">
        <f t="shared" si="23"/>
        <v>Dvd</v>
      </c>
      <c r="BV21" s="138"/>
      <c r="BW21" s="42">
        <v>0</v>
      </c>
      <c r="BX21" s="14" t="str">
        <f t="shared" si="24"/>
        <v>profesorado</v>
      </c>
      <c r="BY21" s="77" t="s">
        <v>1</v>
      </c>
      <c r="BZ21" s="37"/>
      <c r="CA21" s="11">
        <f t="shared" si="25"/>
        <v>13</v>
      </c>
      <c r="CB21" s="137" t="str">
        <f t="shared" si="26"/>
        <v>Dvd</v>
      </c>
      <c r="CC21" s="138"/>
      <c r="CD21" s="42">
        <v>0</v>
      </c>
      <c r="CE21" s="14" t="str">
        <f t="shared" si="27"/>
        <v>profesorado</v>
      </c>
      <c r="CF21" s="77" t="s">
        <v>1</v>
      </c>
      <c r="CG21" s="117"/>
      <c r="CH21" s="11">
        <f t="shared" si="28"/>
        <v>13</v>
      </c>
      <c r="CI21" s="137" t="str">
        <f t="shared" si="29"/>
        <v>Dvd</v>
      </c>
      <c r="CJ21" s="138"/>
      <c r="CK21" s="42">
        <v>0</v>
      </c>
      <c r="CL21" s="14" t="str">
        <f t="shared" si="30"/>
        <v>profesorado</v>
      </c>
      <c r="CM21" s="77" t="s">
        <v>1</v>
      </c>
      <c r="CN21" s="37"/>
      <c r="CO21" s="35">
        <f t="shared" si="31"/>
        <v>13</v>
      </c>
      <c r="CP21" s="137" t="str">
        <f t="shared" si="32"/>
        <v>Dvd</v>
      </c>
      <c r="CQ21" s="138"/>
      <c r="CR21" s="42">
        <f t="shared" si="33"/>
        <v>1</v>
      </c>
      <c r="CS21" s="14" t="str">
        <f t="shared" si="34"/>
        <v>profesorado</v>
      </c>
      <c r="CT21" s="77" t="s">
        <v>1</v>
      </c>
    </row>
    <row r="22" spans="1:98" ht="16.5">
      <c r="A22" s="20">
        <v>14</v>
      </c>
      <c r="B22" s="137"/>
      <c r="C22" s="138"/>
      <c r="D22" s="21"/>
      <c r="E22" s="14"/>
      <c r="F22" s="135"/>
      <c r="G22" s="136"/>
      <c r="H22" s="37"/>
      <c r="I22" s="11">
        <f t="shared" si="3"/>
        <v>14</v>
      </c>
      <c r="J22" s="137" t="s">
        <v>113</v>
      </c>
      <c r="K22" s="138"/>
      <c r="L22" s="42">
        <v>2</v>
      </c>
      <c r="M22" s="14" t="s">
        <v>63</v>
      </c>
      <c r="N22" s="77" t="s">
        <v>1</v>
      </c>
      <c r="O22" s="37"/>
      <c r="P22" s="11">
        <f t="shared" si="5"/>
        <v>14</v>
      </c>
      <c r="Q22" s="137" t="s">
        <v>113</v>
      </c>
      <c r="R22" s="138"/>
      <c r="S22" s="42">
        <v>0</v>
      </c>
      <c r="T22" s="85" t="s">
        <v>20</v>
      </c>
      <c r="U22" s="77" t="s">
        <v>1</v>
      </c>
      <c r="V22" s="37"/>
      <c r="W22" s="11">
        <f t="shared" si="8"/>
        <v>14</v>
      </c>
      <c r="X22" s="137" t="s">
        <v>111</v>
      </c>
      <c r="Y22" s="138"/>
      <c r="Z22" s="42">
        <v>1</v>
      </c>
      <c r="AA22" s="14" t="s">
        <v>17</v>
      </c>
      <c r="AB22" s="77" t="s">
        <v>1</v>
      </c>
      <c r="AC22" s="37"/>
      <c r="AD22" s="11">
        <f t="shared" si="0"/>
        <v>14</v>
      </c>
      <c r="AE22" s="137" t="str">
        <f t="shared" si="1"/>
        <v>Perchero</v>
      </c>
      <c r="AF22" s="138"/>
      <c r="AG22" s="42">
        <v>1</v>
      </c>
      <c r="AH22" s="14" t="str">
        <f t="shared" si="2"/>
        <v>alumnado</v>
      </c>
      <c r="AI22" s="77" t="s">
        <v>1</v>
      </c>
      <c r="AJ22" s="37"/>
      <c r="AK22" s="11">
        <f t="shared" si="11"/>
        <v>14</v>
      </c>
      <c r="AL22" s="137" t="str">
        <f t="shared" si="12"/>
        <v>Perchero</v>
      </c>
      <c r="AM22" s="138"/>
      <c r="AN22" s="42">
        <v>1</v>
      </c>
      <c r="AO22" s="14" t="str">
        <f t="shared" si="13"/>
        <v>alumnado</v>
      </c>
      <c r="AP22" s="77" t="s">
        <v>1</v>
      </c>
      <c r="AQ22" s="37"/>
      <c r="AR22" s="11">
        <f t="shared" si="14"/>
        <v>14</v>
      </c>
      <c r="AS22" s="137" t="str">
        <f t="shared" si="14"/>
        <v>Perchero</v>
      </c>
      <c r="AT22" s="138"/>
      <c r="AU22" s="42">
        <v>2</v>
      </c>
      <c r="AV22" s="14" t="str">
        <f t="shared" si="15"/>
        <v>alumnado</v>
      </c>
      <c r="AW22" s="77" t="s">
        <v>1</v>
      </c>
      <c r="AX22" s="37"/>
      <c r="AY22" s="11">
        <f t="shared" si="16"/>
        <v>14</v>
      </c>
      <c r="AZ22" s="137" t="str">
        <f t="shared" si="16"/>
        <v>Perchero</v>
      </c>
      <c r="BA22" s="138"/>
      <c r="BB22" s="42">
        <v>2</v>
      </c>
      <c r="BC22" s="14" t="str">
        <f t="shared" si="17"/>
        <v>alumnado</v>
      </c>
      <c r="BD22" s="77" t="s">
        <v>1</v>
      </c>
      <c r="BE22" s="37"/>
      <c r="BF22" s="11">
        <f t="shared" si="18"/>
        <v>14</v>
      </c>
      <c r="BG22" s="137" t="str">
        <f t="shared" si="18"/>
        <v>Perchero</v>
      </c>
      <c r="BH22" s="138"/>
      <c r="BI22" s="42">
        <v>0</v>
      </c>
      <c r="BJ22" s="14" t="str">
        <f t="shared" si="19"/>
        <v>alumnado</v>
      </c>
      <c r="BK22" s="77" t="s">
        <v>1</v>
      </c>
      <c r="BL22" s="37"/>
      <c r="BM22" s="11">
        <f t="shared" si="20"/>
        <v>14</v>
      </c>
      <c r="BN22" s="137" t="str">
        <f t="shared" si="20"/>
        <v>Perchero</v>
      </c>
      <c r="BO22" s="138"/>
      <c r="BP22" s="42">
        <v>0</v>
      </c>
      <c r="BQ22" s="14" t="str">
        <f t="shared" si="21"/>
        <v>alumnado</v>
      </c>
      <c r="BR22" s="77" t="s">
        <v>1</v>
      </c>
      <c r="BS22" s="37"/>
      <c r="BT22" s="7">
        <f t="shared" si="22"/>
        <v>14</v>
      </c>
      <c r="BU22" s="137" t="str">
        <f t="shared" si="23"/>
        <v>Perchero</v>
      </c>
      <c r="BV22" s="138"/>
      <c r="BW22" s="42">
        <v>5</v>
      </c>
      <c r="BX22" s="14" t="str">
        <f t="shared" si="24"/>
        <v>alumnado</v>
      </c>
      <c r="BY22" s="77" t="s">
        <v>1</v>
      </c>
      <c r="BZ22" s="37"/>
      <c r="CA22" s="11">
        <f t="shared" si="25"/>
        <v>14</v>
      </c>
      <c r="CB22" s="137" t="str">
        <f t="shared" si="26"/>
        <v>Perchero</v>
      </c>
      <c r="CC22" s="138"/>
      <c r="CD22" s="42">
        <v>1</v>
      </c>
      <c r="CE22" s="14" t="str">
        <f t="shared" si="27"/>
        <v>alumnado</v>
      </c>
      <c r="CF22" s="77" t="s">
        <v>1</v>
      </c>
      <c r="CG22" s="117"/>
      <c r="CH22" s="11">
        <f t="shared" si="28"/>
        <v>14</v>
      </c>
      <c r="CI22" s="137" t="str">
        <f t="shared" si="29"/>
        <v>Perchero</v>
      </c>
      <c r="CJ22" s="138"/>
      <c r="CK22" s="42">
        <v>1</v>
      </c>
      <c r="CL22" s="14" t="str">
        <f t="shared" si="30"/>
        <v>alumnado</v>
      </c>
      <c r="CM22" s="77" t="s">
        <v>1</v>
      </c>
      <c r="CN22" s="37"/>
      <c r="CO22" s="35">
        <f t="shared" si="31"/>
        <v>14</v>
      </c>
      <c r="CP22" s="137" t="str">
        <f t="shared" si="32"/>
        <v>Perchero</v>
      </c>
      <c r="CQ22" s="138"/>
      <c r="CR22" s="42">
        <f>L24+S22+Z22+AG22+AN22+AU22+BB22+BI22+BP22+CD22</f>
        <v>9</v>
      </c>
      <c r="CS22" s="14" t="str">
        <f t="shared" si="34"/>
        <v>alumnado</v>
      </c>
      <c r="CT22" s="77" t="s">
        <v>1</v>
      </c>
    </row>
    <row r="23" spans="1:98" ht="16.5">
      <c r="A23" s="20">
        <v>15</v>
      </c>
      <c r="B23" s="137"/>
      <c r="C23" s="138"/>
      <c r="D23" s="21"/>
      <c r="E23" s="14"/>
      <c r="F23" s="135"/>
      <c r="G23" s="136"/>
      <c r="H23" s="37"/>
      <c r="I23" s="11">
        <f t="shared" si="3"/>
        <v>15</v>
      </c>
      <c r="J23" s="137" t="s">
        <v>114</v>
      </c>
      <c r="K23" s="138"/>
      <c r="L23" s="42">
        <v>1</v>
      </c>
      <c r="M23" s="76" t="s">
        <v>63</v>
      </c>
      <c r="N23" s="77" t="s">
        <v>1</v>
      </c>
      <c r="O23" s="37"/>
      <c r="P23" s="11">
        <f t="shared" si="5"/>
        <v>15</v>
      </c>
      <c r="Q23" s="137" t="s">
        <v>114</v>
      </c>
      <c r="R23" s="138"/>
      <c r="S23" s="42">
        <v>1</v>
      </c>
      <c r="T23" s="85" t="s">
        <v>20</v>
      </c>
      <c r="U23" s="77" t="s">
        <v>1</v>
      </c>
      <c r="V23" s="37"/>
      <c r="W23" s="11">
        <f t="shared" si="8"/>
        <v>15</v>
      </c>
      <c r="X23" s="137" t="s">
        <v>114</v>
      </c>
      <c r="Y23" s="138"/>
      <c r="Z23" s="42">
        <v>1</v>
      </c>
      <c r="AA23" s="14" t="s">
        <v>17</v>
      </c>
      <c r="AB23" s="77" t="s">
        <v>1</v>
      </c>
      <c r="AC23" s="37"/>
      <c r="AD23" s="11">
        <f t="shared" si="0"/>
        <v>15</v>
      </c>
      <c r="AE23" s="137" t="str">
        <f t="shared" si="1"/>
        <v>Papelera</v>
      </c>
      <c r="AF23" s="138"/>
      <c r="AG23" s="42">
        <v>1</v>
      </c>
      <c r="AH23" s="14" t="str">
        <f t="shared" si="2"/>
        <v>alumnado</v>
      </c>
      <c r="AI23" s="77" t="s">
        <v>1</v>
      </c>
      <c r="AJ23" s="37"/>
      <c r="AK23" s="11">
        <f t="shared" si="11"/>
        <v>15</v>
      </c>
      <c r="AL23" s="137" t="str">
        <f t="shared" si="12"/>
        <v>Papelera</v>
      </c>
      <c r="AM23" s="138"/>
      <c r="AN23" s="42">
        <v>1</v>
      </c>
      <c r="AO23" s="14" t="str">
        <f t="shared" si="13"/>
        <v>alumnado</v>
      </c>
      <c r="AP23" s="77" t="s">
        <v>1</v>
      </c>
      <c r="AQ23" s="37"/>
      <c r="AR23" s="11">
        <f t="shared" si="14"/>
        <v>15</v>
      </c>
      <c r="AS23" s="137" t="str">
        <f t="shared" si="14"/>
        <v>Papelera</v>
      </c>
      <c r="AT23" s="138"/>
      <c r="AU23" s="42">
        <v>1</v>
      </c>
      <c r="AV23" s="14" t="str">
        <f t="shared" si="15"/>
        <v>alumnado</v>
      </c>
      <c r="AW23" s="77" t="s">
        <v>1</v>
      </c>
      <c r="AX23" s="37"/>
      <c r="AY23" s="11">
        <f t="shared" si="16"/>
        <v>15</v>
      </c>
      <c r="AZ23" s="137" t="str">
        <f t="shared" si="16"/>
        <v>Papelera</v>
      </c>
      <c r="BA23" s="138"/>
      <c r="BB23" s="42">
        <v>1</v>
      </c>
      <c r="BC23" s="14" t="str">
        <f t="shared" si="17"/>
        <v>alumnado</v>
      </c>
      <c r="BD23" s="77" t="s">
        <v>1</v>
      </c>
      <c r="BE23" s="37"/>
      <c r="BF23" s="11">
        <f t="shared" si="18"/>
        <v>15</v>
      </c>
      <c r="BG23" s="137" t="str">
        <f t="shared" si="18"/>
        <v>Papelera</v>
      </c>
      <c r="BH23" s="138"/>
      <c r="BI23" s="42">
        <v>0</v>
      </c>
      <c r="BJ23" s="14" t="str">
        <f t="shared" si="19"/>
        <v>alumnado</v>
      </c>
      <c r="BK23" s="77" t="s">
        <v>1</v>
      </c>
      <c r="BL23" s="37"/>
      <c r="BM23" s="11">
        <f t="shared" si="20"/>
        <v>15</v>
      </c>
      <c r="BN23" s="137" t="str">
        <f t="shared" si="20"/>
        <v>Papelera</v>
      </c>
      <c r="BO23" s="138"/>
      <c r="BP23" s="42">
        <v>2</v>
      </c>
      <c r="BQ23" s="14" t="str">
        <f t="shared" si="21"/>
        <v>alumnado</v>
      </c>
      <c r="BR23" s="77" t="s">
        <v>1</v>
      </c>
      <c r="BS23" s="37"/>
      <c r="BT23" s="7">
        <f t="shared" si="22"/>
        <v>15</v>
      </c>
      <c r="BU23" s="137" t="str">
        <f t="shared" si="23"/>
        <v>Papelera</v>
      </c>
      <c r="BV23" s="138"/>
      <c r="BW23" s="42">
        <v>1</v>
      </c>
      <c r="BX23" s="14" t="str">
        <f t="shared" si="24"/>
        <v>alumnado</v>
      </c>
      <c r="BY23" s="77" t="s">
        <v>1</v>
      </c>
      <c r="BZ23" s="37"/>
      <c r="CA23" s="11">
        <f t="shared" si="25"/>
        <v>15</v>
      </c>
      <c r="CB23" s="137" t="str">
        <f t="shared" si="26"/>
        <v>Papelera</v>
      </c>
      <c r="CC23" s="138"/>
      <c r="CD23" s="42">
        <v>4</v>
      </c>
      <c r="CE23" s="14" t="str">
        <f t="shared" si="27"/>
        <v>alumnado</v>
      </c>
      <c r="CF23" s="77" t="s">
        <v>1</v>
      </c>
      <c r="CG23" s="117"/>
      <c r="CH23" s="11">
        <f t="shared" si="28"/>
        <v>15</v>
      </c>
      <c r="CI23" s="137" t="str">
        <f t="shared" si="29"/>
        <v>Papelera</v>
      </c>
      <c r="CJ23" s="138"/>
      <c r="CK23" s="42">
        <v>1</v>
      </c>
      <c r="CL23" s="14" t="str">
        <f t="shared" si="30"/>
        <v>alumnado</v>
      </c>
      <c r="CM23" s="77" t="s">
        <v>1</v>
      </c>
      <c r="CN23" s="37"/>
      <c r="CO23" s="35">
        <f t="shared" si="31"/>
        <v>15</v>
      </c>
      <c r="CP23" s="137" t="str">
        <f t="shared" si="32"/>
        <v>Papelera</v>
      </c>
      <c r="CQ23" s="138"/>
      <c r="CR23" s="42">
        <f>L25+S23+Z23+AG23+AN23+AU23+BB23+BI23+BP23+CD23</f>
        <v>13</v>
      </c>
      <c r="CS23" s="14" t="str">
        <f t="shared" si="34"/>
        <v>alumnado</v>
      </c>
      <c r="CT23" s="77" t="s">
        <v>1</v>
      </c>
    </row>
    <row r="24" spans="1:98" ht="16.5">
      <c r="A24" s="20">
        <v>16</v>
      </c>
      <c r="B24" s="137"/>
      <c r="C24" s="138"/>
      <c r="D24" s="21"/>
      <c r="E24" s="14"/>
      <c r="F24" s="135"/>
      <c r="G24" s="136"/>
      <c r="H24" s="37"/>
      <c r="I24" s="11">
        <f t="shared" si="3"/>
        <v>16</v>
      </c>
      <c r="J24" s="137" t="s">
        <v>108</v>
      </c>
      <c r="K24" s="138"/>
      <c r="L24" s="42">
        <v>1</v>
      </c>
      <c r="M24" s="14" t="s">
        <v>11</v>
      </c>
      <c r="N24" s="77" t="s">
        <v>1</v>
      </c>
      <c r="O24" s="37"/>
      <c r="P24" s="11">
        <f t="shared" si="5"/>
        <v>16</v>
      </c>
      <c r="Q24" s="137"/>
      <c r="R24" s="138"/>
      <c r="S24" s="42"/>
      <c r="T24" s="85"/>
      <c r="U24" s="77"/>
      <c r="V24" s="37"/>
      <c r="W24" s="11">
        <f t="shared" si="8"/>
        <v>16</v>
      </c>
      <c r="X24" s="137"/>
      <c r="Y24" s="138"/>
      <c r="Z24" s="42"/>
      <c r="AA24" s="14"/>
      <c r="AB24" s="77"/>
      <c r="AC24" s="37"/>
      <c r="AD24" s="11">
        <f aca="true" t="shared" si="35" ref="AD24:AD34">W24</f>
        <v>16</v>
      </c>
      <c r="AE24" s="137" t="s">
        <v>129</v>
      </c>
      <c r="AF24" s="138"/>
      <c r="AG24" s="42">
        <v>1</v>
      </c>
      <c r="AH24" s="14" t="s">
        <v>17</v>
      </c>
      <c r="AI24" s="77" t="s">
        <v>1</v>
      </c>
      <c r="AJ24" s="37"/>
      <c r="AK24" s="11">
        <f t="shared" si="11"/>
        <v>16</v>
      </c>
      <c r="AL24" s="137" t="s">
        <v>131</v>
      </c>
      <c r="AM24" s="138"/>
      <c r="AN24" s="42">
        <v>1</v>
      </c>
      <c r="AO24" s="14" t="s">
        <v>17</v>
      </c>
      <c r="AP24" s="77" t="s">
        <v>1</v>
      </c>
      <c r="AQ24" s="37"/>
      <c r="AR24" s="11">
        <f t="shared" si="14"/>
        <v>16</v>
      </c>
      <c r="AS24" s="207" t="s">
        <v>173</v>
      </c>
      <c r="AT24" s="208"/>
      <c r="AU24" s="42">
        <v>1</v>
      </c>
      <c r="AV24" s="14" t="str">
        <f t="shared" si="15"/>
        <v>alumnado</v>
      </c>
      <c r="AW24" s="87" t="s">
        <v>174</v>
      </c>
      <c r="AX24" s="37"/>
      <c r="AY24" s="11">
        <f t="shared" si="16"/>
        <v>16</v>
      </c>
      <c r="AZ24" s="137" t="s">
        <v>110</v>
      </c>
      <c r="BA24" s="138"/>
      <c r="BB24" s="42">
        <v>1</v>
      </c>
      <c r="BC24" s="14" t="s">
        <v>11</v>
      </c>
      <c r="BD24" s="77" t="s">
        <v>1</v>
      </c>
      <c r="BE24" s="37"/>
      <c r="BF24" s="11">
        <f t="shared" si="18"/>
        <v>16</v>
      </c>
      <c r="BG24" s="137" t="s">
        <v>110</v>
      </c>
      <c r="BH24" s="138"/>
      <c r="BI24" s="42">
        <v>1</v>
      </c>
      <c r="BJ24" s="14" t="s">
        <v>11</v>
      </c>
      <c r="BK24" s="77" t="s">
        <v>1</v>
      </c>
      <c r="BL24" s="37"/>
      <c r="BM24" s="11">
        <f t="shared" si="20"/>
        <v>16</v>
      </c>
      <c r="BN24" s="137" t="s">
        <v>155</v>
      </c>
      <c r="BO24" s="138"/>
      <c r="BP24" s="42">
        <v>5</v>
      </c>
      <c r="BQ24" s="14" t="s">
        <v>63</v>
      </c>
      <c r="BR24" s="77" t="s">
        <v>144</v>
      </c>
      <c r="BS24" s="37"/>
      <c r="BT24" s="7">
        <f t="shared" si="22"/>
        <v>16</v>
      </c>
      <c r="BU24" s="137" t="s">
        <v>181</v>
      </c>
      <c r="BV24" s="138"/>
      <c r="BW24" s="42">
        <v>1</v>
      </c>
      <c r="BX24" s="14" t="s">
        <v>11</v>
      </c>
      <c r="BY24" s="77" t="s">
        <v>1</v>
      </c>
      <c r="BZ24" s="37"/>
      <c r="CA24" s="11">
        <f t="shared" si="25"/>
        <v>16</v>
      </c>
      <c r="CB24" s="137"/>
      <c r="CC24" s="138"/>
      <c r="CD24" s="42"/>
      <c r="CE24" s="14"/>
      <c r="CF24" s="77"/>
      <c r="CG24" s="117"/>
      <c r="CH24" s="11">
        <f t="shared" si="28"/>
        <v>16</v>
      </c>
      <c r="CI24" s="137"/>
      <c r="CJ24" s="138"/>
      <c r="CK24" s="42"/>
      <c r="CL24" s="14"/>
      <c r="CM24" s="77"/>
      <c r="CN24" s="37"/>
      <c r="CO24" s="35">
        <f t="shared" si="31"/>
        <v>16</v>
      </c>
      <c r="CP24" s="137" t="str">
        <f>J24</f>
        <v>Router</v>
      </c>
      <c r="CQ24" s="138"/>
      <c r="CR24" s="42">
        <f>L24</f>
        <v>1</v>
      </c>
      <c r="CS24" s="14" t="s">
        <v>11</v>
      </c>
      <c r="CT24" s="77" t="s">
        <v>1</v>
      </c>
    </row>
    <row r="25" spans="1:98" ht="16.5">
      <c r="A25" s="20">
        <v>17</v>
      </c>
      <c r="B25" s="12"/>
      <c r="C25" s="13"/>
      <c r="D25" s="21"/>
      <c r="E25" s="14"/>
      <c r="F25" s="28"/>
      <c r="G25" s="29"/>
      <c r="H25" s="37"/>
      <c r="I25" s="11">
        <f t="shared" si="3"/>
        <v>17</v>
      </c>
      <c r="J25" s="137" t="s">
        <v>109</v>
      </c>
      <c r="K25" s="138"/>
      <c r="L25" s="42">
        <v>1</v>
      </c>
      <c r="M25" s="14" t="s">
        <v>11</v>
      </c>
      <c r="N25" s="77" t="s">
        <v>1</v>
      </c>
      <c r="O25" s="37"/>
      <c r="P25" s="11">
        <f t="shared" si="5"/>
        <v>17</v>
      </c>
      <c r="Q25" s="126"/>
      <c r="R25" s="205"/>
      <c r="S25" s="42"/>
      <c r="T25" s="85"/>
      <c r="U25" s="77"/>
      <c r="V25" s="37"/>
      <c r="W25" s="11">
        <f t="shared" si="8"/>
        <v>17</v>
      </c>
      <c r="X25" s="137"/>
      <c r="Y25" s="138"/>
      <c r="Z25" s="42"/>
      <c r="AA25" s="14"/>
      <c r="AB25" s="77"/>
      <c r="AC25" s="37"/>
      <c r="AD25" s="11">
        <f t="shared" si="35"/>
        <v>17</v>
      </c>
      <c r="AE25" s="137" t="s">
        <v>130</v>
      </c>
      <c r="AF25" s="138"/>
      <c r="AG25" s="42">
        <v>1</v>
      </c>
      <c r="AH25" s="14" t="s">
        <v>17</v>
      </c>
      <c r="AI25" s="77" t="s">
        <v>1</v>
      </c>
      <c r="AJ25" s="37"/>
      <c r="AK25" s="11">
        <f t="shared" si="11"/>
        <v>17</v>
      </c>
      <c r="AL25" s="137"/>
      <c r="AM25" s="138"/>
      <c r="AN25" s="42"/>
      <c r="AO25" s="14"/>
      <c r="AP25" s="77"/>
      <c r="AQ25" s="37"/>
      <c r="AR25" s="11">
        <f t="shared" si="14"/>
        <v>17</v>
      </c>
      <c r="AS25" s="209"/>
      <c r="AT25" s="210"/>
      <c r="AU25" s="42"/>
      <c r="AV25" s="76"/>
      <c r="AW25" s="87"/>
      <c r="AX25" s="37"/>
      <c r="AY25" s="11">
        <f t="shared" si="16"/>
        <v>17</v>
      </c>
      <c r="AZ25" s="126"/>
      <c r="BA25" s="205"/>
      <c r="BB25" s="42"/>
      <c r="BC25" s="14"/>
      <c r="BD25" s="77"/>
      <c r="BE25" s="37"/>
      <c r="BF25" s="11">
        <f t="shared" si="18"/>
        <v>17</v>
      </c>
      <c r="BG25" s="137" t="s">
        <v>147</v>
      </c>
      <c r="BH25" s="138"/>
      <c r="BI25" s="42">
        <v>1</v>
      </c>
      <c r="BJ25" s="14" t="s">
        <v>11</v>
      </c>
      <c r="BK25" s="77" t="s">
        <v>148</v>
      </c>
      <c r="BL25" s="37"/>
      <c r="BM25" s="11">
        <f t="shared" si="20"/>
        <v>17</v>
      </c>
      <c r="BN25" s="137" t="s">
        <v>112</v>
      </c>
      <c r="BO25" s="138"/>
      <c r="BP25" s="42">
        <v>1</v>
      </c>
      <c r="BQ25" s="14" t="s">
        <v>63</v>
      </c>
      <c r="BR25" s="77" t="s">
        <v>1</v>
      </c>
      <c r="BS25" s="37"/>
      <c r="BT25" s="7">
        <f t="shared" si="22"/>
        <v>17</v>
      </c>
      <c r="BU25" s="137" t="s">
        <v>182</v>
      </c>
      <c r="BV25" s="138"/>
      <c r="BW25" s="42">
        <v>1</v>
      </c>
      <c r="BX25" s="14" t="s">
        <v>11</v>
      </c>
      <c r="BY25" s="77" t="s">
        <v>183</v>
      </c>
      <c r="BZ25" s="37"/>
      <c r="CA25" s="11">
        <f t="shared" si="25"/>
        <v>17</v>
      </c>
      <c r="CB25" s="12"/>
      <c r="CC25" s="13"/>
      <c r="CD25" s="42"/>
      <c r="CE25" s="14"/>
      <c r="CF25" s="77"/>
      <c r="CG25" s="117"/>
      <c r="CH25" s="11">
        <f t="shared" si="28"/>
        <v>17</v>
      </c>
      <c r="CI25" s="12"/>
      <c r="CJ25" s="13"/>
      <c r="CK25" s="42"/>
      <c r="CL25" s="14"/>
      <c r="CM25" s="77"/>
      <c r="CN25" s="37"/>
      <c r="CO25" s="35">
        <f t="shared" si="31"/>
        <v>17</v>
      </c>
      <c r="CP25" s="137" t="str">
        <f>J25</f>
        <v>Hub (concentrador)</v>
      </c>
      <c r="CQ25" s="138"/>
      <c r="CR25" s="42">
        <f>L25</f>
        <v>1</v>
      </c>
      <c r="CS25" s="14" t="s">
        <v>11</v>
      </c>
      <c r="CT25" s="77" t="s">
        <v>1</v>
      </c>
    </row>
    <row r="26" spans="1:98" ht="16.5">
      <c r="A26" s="20">
        <v>18</v>
      </c>
      <c r="B26" s="12"/>
      <c r="C26" s="13"/>
      <c r="D26" s="21"/>
      <c r="E26" s="14"/>
      <c r="F26" s="28"/>
      <c r="G26" s="29"/>
      <c r="H26" s="37"/>
      <c r="I26" s="11">
        <f t="shared" si="3"/>
        <v>18</v>
      </c>
      <c r="J26" s="207" t="s">
        <v>173</v>
      </c>
      <c r="K26" s="208"/>
      <c r="L26" s="42">
        <v>1</v>
      </c>
      <c r="M26" s="14" t="s">
        <v>11</v>
      </c>
      <c r="N26" s="87" t="s">
        <v>174</v>
      </c>
      <c r="O26" s="37"/>
      <c r="P26" s="11">
        <f t="shared" si="5"/>
        <v>18</v>
      </c>
      <c r="Q26" s="12"/>
      <c r="R26" s="13"/>
      <c r="S26" s="42"/>
      <c r="T26" s="85"/>
      <c r="U26" s="77"/>
      <c r="V26" s="37"/>
      <c r="W26" s="11">
        <f t="shared" si="8"/>
        <v>18</v>
      </c>
      <c r="X26" s="12"/>
      <c r="Y26" s="13"/>
      <c r="Z26" s="42"/>
      <c r="AA26" s="14"/>
      <c r="AB26" s="77"/>
      <c r="AC26" s="37"/>
      <c r="AD26" s="11">
        <f t="shared" si="35"/>
        <v>18</v>
      </c>
      <c r="AE26" s="126"/>
      <c r="AF26" s="205"/>
      <c r="AG26" s="42"/>
      <c r="AH26" s="14"/>
      <c r="AI26" s="77"/>
      <c r="AJ26" s="37"/>
      <c r="AK26" s="11">
        <f t="shared" si="11"/>
        <v>18</v>
      </c>
      <c r="AL26" s="12"/>
      <c r="AM26" s="13"/>
      <c r="AN26" s="42"/>
      <c r="AO26" s="14"/>
      <c r="AP26" s="77"/>
      <c r="AQ26" s="37"/>
      <c r="AR26" s="11">
        <f t="shared" si="14"/>
        <v>18</v>
      </c>
      <c r="AS26" s="126"/>
      <c r="AT26" s="205"/>
      <c r="AU26" s="42"/>
      <c r="AV26" s="14"/>
      <c r="AW26" s="77"/>
      <c r="AX26" s="37"/>
      <c r="AY26" s="11">
        <f t="shared" si="16"/>
        <v>18</v>
      </c>
      <c r="AZ26" s="126"/>
      <c r="BA26" s="205"/>
      <c r="BB26" s="42"/>
      <c r="BC26" s="14"/>
      <c r="BD26" s="77"/>
      <c r="BE26" s="37"/>
      <c r="BF26" s="11">
        <f t="shared" si="18"/>
        <v>18</v>
      </c>
      <c r="BG26" s="137" t="s">
        <v>153</v>
      </c>
      <c r="BH26" s="138"/>
      <c r="BI26" s="42">
        <v>1</v>
      </c>
      <c r="BJ26" s="14" t="s">
        <v>11</v>
      </c>
      <c r="BK26" s="77" t="s">
        <v>148</v>
      </c>
      <c r="BL26" s="37"/>
      <c r="BM26" s="11">
        <f t="shared" si="20"/>
        <v>18</v>
      </c>
      <c r="BN26" s="137" t="s">
        <v>110</v>
      </c>
      <c r="BO26" s="138"/>
      <c r="BP26" s="42">
        <v>1</v>
      </c>
      <c r="BQ26" s="14" t="s">
        <v>11</v>
      </c>
      <c r="BR26" s="77" t="s">
        <v>156</v>
      </c>
      <c r="BS26" s="37"/>
      <c r="BT26" s="7">
        <f t="shared" si="22"/>
        <v>18</v>
      </c>
      <c r="BU26" s="137"/>
      <c r="BV26" s="138"/>
      <c r="BW26" s="42"/>
      <c r="BX26" s="14"/>
      <c r="BY26" s="77"/>
      <c r="BZ26" s="37"/>
      <c r="CA26" s="11">
        <f t="shared" si="25"/>
        <v>18</v>
      </c>
      <c r="CB26" s="12"/>
      <c r="CC26" s="13"/>
      <c r="CD26" s="42"/>
      <c r="CE26" s="14"/>
      <c r="CF26" s="77"/>
      <c r="CG26" s="117"/>
      <c r="CH26" s="11">
        <f t="shared" si="28"/>
        <v>18</v>
      </c>
      <c r="CI26" s="12"/>
      <c r="CJ26" s="13"/>
      <c r="CK26" s="42"/>
      <c r="CL26" s="14"/>
      <c r="CM26" s="77"/>
      <c r="CN26" s="37"/>
      <c r="CO26" s="35">
        <f t="shared" si="31"/>
        <v>18</v>
      </c>
      <c r="CP26" s="137" t="s">
        <v>110</v>
      </c>
      <c r="CQ26" s="138"/>
      <c r="CR26" s="42">
        <f>BB24+BI24+BP27</f>
        <v>4</v>
      </c>
      <c r="CS26" s="14" t="s">
        <v>11</v>
      </c>
      <c r="CT26" s="77" t="s">
        <v>1</v>
      </c>
    </row>
    <row r="27" spans="1:98" ht="16.5">
      <c r="A27" s="20">
        <v>19</v>
      </c>
      <c r="B27" s="23"/>
      <c r="C27" s="13"/>
      <c r="D27" s="21"/>
      <c r="E27" s="14"/>
      <c r="F27" s="28"/>
      <c r="G27" s="29"/>
      <c r="H27" s="37"/>
      <c r="I27" s="11">
        <f t="shared" si="3"/>
        <v>19</v>
      </c>
      <c r="J27" s="137" t="s">
        <v>202</v>
      </c>
      <c r="K27" s="138"/>
      <c r="L27" s="42">
        <v>1</v>
      </c>
      <c r="M27" s="14" t="s">
        <v>11</v>
      </c>
      <c r="N27" s="77" t="s">
        <v>174</v>
      </c>
      <c r="O27" s="37"/>
      <c r="P27" s="11">
        <f t="shared" si="5"/>
        <v>19</v>
      </c>
      <c r="Q27" s="12"/>
      <c r="R27" s="13"/>
      <c r="S27" s="42"/>
      <c r="T27" s="85"/>
      <c r="U27" s="77"/>
      <c r="V27" s="37"/>
      <c r="W27" s="11">
        <f t="shared" si="8"/>
        <v>19</v>
      </c>
      <c r="X27" s="12"/>
      <c r="Y27" s="13"/>
      <c r="Z27" s="42"/>
      <c r="AA27" s="14"/>
      <c r="AB27" s="77"/>
      <c r="AC27" s="37"/>
      <c r="AD27" s="11">
        <f t="shared" si="35"/>
        <v>19</v>
      </c>
      <c r="AE27" s="12"/>
      <c r="AF27" s="13"/>
      <c r="AG27" s="42"/>
      <c r="AH27" s="14"/>
      <c r="AI27" s="77"/>
      <c r="AJ27" s="37"/>
      <c r="AK27" s="11">
        <f t="shared" si="11"/>
        <v>19</v>
      </c>
      <c r="AL27" s="12"/>
      <c r="AM27" s="13"/>
      <c r="AN27" s="42"/>
      <c r="AO27" s="14"/>
      <c r="AP27" s="77"/>
      <c r="AQ27" s="37"/>
      <c r="AR27" s="11">
        <f t="shared" si="14"/>
        <v>19</v>
      </c>
      <c r="AS27" s="126"/>
      <c r="AT27" s="205"/>
      <c r="AU27" s="42"/>
      <c r="AV27" s="14"/>
      <c r="AW27" s="77"/>
      <c r="AX27" s="37"/>
      <c r="AY27" s="11">
        <f t="shared" si="16"/>
        <v>19</v>
      </c>
      <c r="AZ27" s="126"/>
      <c r="BA27" s="205"/>
      <c r="BB27" s="42"/>
      <c r="BC27" s="14"/>
      <c r="BD27" s="77"/>
      <c r="BE27" s="37"/>
      <c r="BF27" s="11">
        <f t="shared" si="18"/>
        <v>19</v>
      </c>
      <c r="BG27" s="137" t="s">
        <v>154</v>
      </c>
      <c r="BH27" s="138"/>
      <c r="BI27" s="42">
        <v>1</v>
      </c>
      <c r="BJ27" s="14" t="s">
        <v>11</v>
      </c>
      <c r="BK27" s="77" t="s">
        <v>148</v>
      </c>
      <c r="BL27" s="37"/>
      <c r="BM27" s="11">
        <f t="shared" si="20"/>
        <v>19</v>
      </c>
      <c r="BN27" s="137" t="s">
        <v>74</v>
      </c>
      <c r="BO27" s="138"/>
      <c r="BP27" s="42">
        <v>2</v>
      </c>
      <c r="BQ27" s="111" t="s">
        <v>11</v>
      </c>
      <c r="BR27" s="77" t="s">
        <v>156</v>
      </c>
      <c r="BS27" s="37"/>
      <c r="BT27" s="7">
        <f t="shared" si="22"/>
        <v>19</v>
      </c>
      <c r="BU27" s="12"/>
      <c r="BV27" s="13"/>
      <c r="BW27" s="42"/>
      <c r="BX27" s="14"/>
      <c r="BY27" s="77"/>
      <c r="BZ27" s="37"/>
      <c r="CA27" s="11">
        <f t="shared" si="25"/>
        <v>19</v>
      </c>
      <c r="CB27" s="12"/>
      <c r="CC27" s="13"/>
      <c r="CD27" s="42"/>
      <c r="CE27" s="14"/>
      <c r="CF27" s="77"/>
      <c r="CG27" s="117"/>
      <c r="CH27" s="11">
        <f t="shared" si="28"/>
        <v>19</v>
      </c>
      <c r="CI27" s="12"/>
      <c r="CJ27" s="13"/>
      <c r="CK27" s="42"/>
      <c r="CL27" s="14"/>
      <c r="CM27" s="77"/>
      <c r="CN27" s="37"/>
      <c r="CO27" s="35">
        <f t="shared" si="31"/>
        <v>19</v>
      </c>
      <c r="CP27" s="137" t="s">
        <v>155</v>
      </c>
      <c r="CQ27" s="138"/>
      <c r="CR27" s="42">
        <f>BP24</f>
        <v>5</v>
      </c>
      <c r="CS27" s="14" t="s">
        <v>63</v>
      </c>
      <c r="CT27" s="77" t="s">
        <v>1</v>
      </c>
    </row>
    <row r="28" spans="1:98" ht="16.5">
      <c r="A28" s="20">
        <v>20</v>
      </c>
      <c r="B28" s="23"/>
      <c r="C28" s="13"/>
      <c r="D28" s="21"/>
      <c r="E28" s="14"/>
      <c r="F28" s="28"/>
      <c r="G28" s="29"/>
      <c r="H28" s="37"/>
      <c r="I28" s="11">
        <f t="shared" si="3"/>
        <v>20</v>
      </c>
      <c r="J28" s="12"/>
      <c r="K28" s="13"/>
      <c r="L28" s="42"/>
      <c r="M28" s="14"/>
      <c r="N28" s="77"/>
      <c r="O28" s="37"/>
      <c r="P28" s="11">
        <f t="shared" si="5"/>
        <v>20</v>
      </c>
      <c r="Q28" s="12"/>
      <c r="R28" s="13"/>
      <c r="S28" s="42"/>
      <c r="T28" s="85"/>
      <c r="U28" s="77"/>
      <c r="V28" s="37"/>
      <c r="W28" s="11">
        <f t="shared" si="8"/>
        <v>20</v>
      </c>
      <c r="X28" s="12"/>
      <c r="Y28" s="13"/>
      <c r="Z28" s="42"/>
      <c r="AA28" s="14"/>
      <c r="AB28" s="77"/>
      <c r="AC28" s="37"/>
      <c r="AD28" s="11">
        <f t="shared" si="35"/>
        <v>20</v>
      </c>
      <c r="AE28" s="12"/>
      <c r="AF28" s="13"/>
      <c r="AG28" s="42"/>
      <c r="AH28" s="14"/>
      <c r="AI28" s="77"/>
      <c r="AJ28" s="37"/>
      <c r="AK28" s="11">
        <f t="shared" si="11"/>
        <v>20</v>
      </c>
      <c r="AL28" s="12"/>
      <c r="AM28" s="13"/>
      <c r="AN28" s="42"/>
      <c r="AO28" s="14"/>
      <c r="AP28" s="77"/>
      <c r="AQ28" s="37"/>
      <c r="AR28" s="11">
        <f t="shared" si="14"/>
        <v>20</v>
      </c>
      <c r="AS28" s="137" t="s">
        <v>121</v>
      </c>
      <c r="AT28" s="138"/>
      <c r="AU28" s="42">
        <v>1</v>
      </c>
      <c r="AV28" s="14" t="s">
        <v>11</v>
      </c>
      <c r="AW28" s="77" t="s">
        <v>1</v>
      </c>
      <c r="AX28" s="37"/>
      <c r="AY28" s="11">
        <f t="shared" si="16"/>
        <v>20</v>
      </c>
      <c r="AZ28" s="126"/>
      <c r="BA28" s="205"/>
      <c r="BB28" s="42"/>
      <c r="BC28" s="14"/>
      <c r="BD28" s="77"/>
      <c r="BE28" s="37"/>
      <c r="BF28" s="11">
        <f t="shared" si="18"/>
        <v>20</v>
      </c>
      <c r="BG28" s="137" t="s">
        <v>179</v>
      </c>
      <c r="BH28" s="138"/>
      <c r="BI28" s="42">
        <v>1</v>
      </c>
      <c r="BJ28" s="14" t="s">
        <v>11</v>
      </c>
      <c r="BK28" s="77" t="s">
        <v>148</v>
      </c>
      <c r="BL28" s="37"/>
      <c r="BM28" s="11">
        <f t="shared" si="20"/>
        <v>20</v>
      </c>
      <c r="BN28" s="137" t="s">
        <v>164</v>
      </c>
      <c r="BO28" s="138"/>
      <c r="BP28" s="42">
        <v>1</v>
      </c>
      <c r="BQ28" s="14" t="s">
        <v>11</v>
      </c>
      <c r="BR28" s="77" t="s">
        <v>165</v>
      </c>
      <c r="BS28" s="37"/>
      <c r="BT28" s="7">
        <f t="shared" si="22"/>
        <v>20</v>
      </c>
      <c r="BU28" s="12"/>
      <c r="BV28" s="13"/>
      <c r="BW28" s="42"/>
      <c r="BX28" s="14"/>
      <c r="BY28" s="77"/>
      <c r="BZ28" s="37"/>
      <c r="CA28" s="11">
        <f t="shared" si="25"/>
        <v>20</v>
      </c>
      <c r="CB28" s="12"/>
      <c r="CC28" s="13"/>
      <c r="CD28" s="42"/>
      <c r="CE28" s="14"/>
      <c r="CF28" s="77"/>
      <c r="CG28" s="117"/>
      <c r="CH28" s="11">
        <f t="shared" si="28"/>
        <v>20</v>
      </c>
      <c r="CI28" s="12"/>
      <c r="CJ28" s="13"/>
      <c r="CK28" s="42"/>
      <c r="CL28" s="14"/>
      <c r="CM28" s="77"/>
      <c r="CN28" s="37"/>
      <c r="CO28" s="35">
        <f t="shared" si="31"/>
        <v>20</v>
      </c>
      <c r="CP28" s="137" t="s">
        <v>112</v>
      </c>
      <c r="CQ28" s="138"/>
      <c r="CR28" s="42">
        <f>BP25</f>
        <v>1</v>
      </c>
      <c r="CS28" s="14" t="s">
        <v>63</v>
      </c>
      <c r="CT28" s="77" t="s">
        <v>1</v>
      </c>
    </row>
    <row r="29" spans="1:98" ht="16.5">
      <c r="A29" s="20">
        <v>21</v>
      </c>
      <c r="B29" s="23"/>
      <c r="C29" s="13"/>
      <c r="D29" s="21"/>
      <c r="E29" s="14"/>
      <c r="F29" s="28"/>
      <c r="G29" s="29"/>
      <c r="H29" s="37"/>
      <c r="I29" s="11">
        <f t="shared" si="3"/>
        <v>21</v>
      </c>
      <c r="J29" s="12"/>
      <c r="K29" s="13"/>
      <c r="L29" s="42"/>
      <c r="M29" s="14"/>
      <c r="N29" s="77"/>
      <c r="O29" s="37"/>
      <c r="P29" s="11">
        <f t="shared" si="5"/>
        <v>21</v>
      </c>
      <c r="Q29" s="12"/>
      <c r="R29" s="13"/>
      <c r="S29" s="42"/>
      <c r="T29" s="85"/>
      <c r="U29" s="77"/>
      <c r="V29" s="37"/>
      <c r="W29" s="11">
        <f t="shared" si="8"/>
        <v>21</v>
      </c>
      <c r="X29" s="12"/>
      <c r="Y29" s="13"/>
      <c r="Z29" s="42"/>
      <c r="AA29" s="14"/>
      <c r="AB29" s="77"/>
      <c r="AC29" s="37"/>
      <c r="AD29" s="11">
        <f t="shared" si="35"/>
        <v>21</v>
      </c>
      <c r="AE29" s="12"/>
      <c r="AF29" s="13"/>
      <c r="AG29" s="42"/>
      <c r="AH29" s="14"/>
      <c r="AI29" s="77"/>
      <c r="AJ29" s="37"/>
      <c r="AK29" s="11">
        <f t="shared" si="11"/>
        <v>21</v>
      </c>
      <c r="AL29" s="12"/>
      <c r="AM29" s="13"/>
      <c r="AN29" s="42"/>
      <c r="AO29" s="14"/>
      <c r="AP29" s="77"/>
      <c r="AQ29" s="37"/>
      <c r="AR29" s="11">
        <f t="shared" si="14"/>
        <v>21</v>
      </c>
      <c r="AS29" s="137" t="s">
        <v>122</v>
      </c>
      <c r="AT29" s="138"/>
      <c r="AU29" s="42">
        <v>3</v>
      </c>
      <c r="AV29" s="14" t="s">
        <v>11</v>
      </c>
      <c r="AW29" s="112" t="s">
        <v>157</v>
      </c>
      <c r="AX29" s="37"/>
      <c r="AY29" s="11">
        <f t="shared" si="16"/>
        <v>21</v>
      </c>
      <c r="AZ29" s="126"/>
      <c r="BA29" s="205"/>
      <c r="BB29" s="42"/>
      <c r="BC29" s="14"/>
      <c r="BD29" s="77"/>
      <c r="BE29" s="37"/>
      <c r="BF29" s="11">
        <f t="shared" si="18"/>
        <v>21</v>
      </c>
      <c r="BG29" s="137"/>
      <c r="BH29" s="138"/>
      <c r="BI29" s="42"/>
      <c r="BJ29" s="14"/>
      <c r="BK29" s="77"/>
      <c r="BL29" s="37"/>
      <c r="BM29" s="11">
        <f t="shared" si="20"/>
        <v>21</v>
      </c>
      <c r="BN29" s="12" t="s">
        <v>169</v>
      </c>
      <c r="BO29" s="13"/>
      <c r="BP29" s="42">
        <v>1</v>
      </c>
      <c r="BQ29" s="14" t="s">
        <v>11</v>
      </c>
      <c r="BR29" s="77" t="s">
        <v>1</v>
      </c>
      <c r="BS29" s="37"/>
      <c r="BT29" s="7">
        <f t="shared" si="22"/>
        <v>21</v>
      </c>
      <c r="BU29" s="12"/>
      <c r="BV29" s="13"/>
      <c r="BW29" s="42"/>
      <c r="BX29" s="14"/>
      <c r="BY29" s="77"/>
      <c r="BZ29" s="37"/>
      <c r="CA29" s="11">
        <f t="shared" si="25"/>
        <v>21</v>
      </c>
      <c r="CB29" s="12"/>
      <c r="CC29" s="13"/>
      <c r="CD29" s="42"/>
      <c r="CE29" s="14"/>
      <c r="CF29" s="77"/>
      <c r="CG29" s="117"/>
      <c r="CH29" s="11">
        <f t="shared" si="28"/>
        <v>21</v>
      </c>
      <c r="CI29" s="12"/>
      <c r="CJ29" s="13"/>
      <c r="CK29" s="42"/>
      <c r="CL29" s="14"/>
      <c r="CM29" s="77"/>
      <c r="CN29" s="37"/>
      <c r="CO29" s="35">
        <f t="shared" si="31"/>
        <v>21</v>
      </c>
      <c r="CP29" s="137" t="s">
        <v>121</v>
      </c>
      <c r="CQ29" s="138"/>
      <c r="CR29" s="42">
        <v>1</v>
      </c>
      <c r="CS29" s="14" t="s">
        <v>11</v>
      </c>
      <c r="CT29" s="77" t="s">
        <v>1</v>
      </c>
    </row>
    <row r="30" spans="1:98" ht="16.5">
      <c r="A30" s="20">
        <v>22</v>
      </c>
      <c r="B30" s="23"/>
      <c r="C30" s="13"/>
      <c r="D30" s="21"/>
      <c r="E30" s="14"/>
      <c r="F30" s="28"/>
      <c r="G30" s="29"/>
      <c r="H30" s="37"/>
      <c r="I30" s="11">
        <f t="shared" si="3"/>
        <v>22</v>
      </c>
      <c r="J30" s="12"/>
      <c r="K30" s="13"/>
      <c r="L30" s="42"/>
      <c r="M30" s="14"/>
      <c r="N30" s="77"/>
      <c r="O30" s="37"/>
      <c r="P30" s="11">
        <f t="shared" si="5"/>
        <v>22</v>
      </c>
      <c r="Q30" s="12"/>
      <c r="R30" s="13"/>
      <c r="S30" s="42"/>
      <c r="T30" s="85"/>
      <c r="U30" s="77"/>
      <c r="V30" s="37"/>
      <c r="W30" s="11">
        <f t="shared" si="8"/>
        <v>22</v>
      </c>
      <c r="X30" s="12"/>
      <c r="Y30" s="13"/>
      <c r="Z30" s="42"/>
      <c r="AA30" s="14"/>
      <c r="AB30" s="77"/>
      <c r="AC30" s="37"/>
      <c r="AD30" s="11">
        <f t="shared" si="35"/>
        <v>22</v>
      </c>
      <c r="AE30" s="12"/>
      <c r="AF30" s="13"/>
      <c r="AG30" s="42"/>
      <c r="AH30" s="14"/>
      <c r="AI30" s="77"/>
      <c r="AJ30" s="37"/>
      <c r="AK30" s="11">
        <f t="shared" si="11"/>
        <v>22</v>
      </c>
      <c r="AL30" s="12"/>
      <c r="AM30" s="13"/>
      <c r="AN30" s="42"/>
      <c r="AO30" s="14"/>
      <c r="AP30" s="77"/>
      <c r="AQ30" s="37"/>
      <c r="AR30" s="11">
        <f t="shared" si="14"/>
        <v>22</v>
      </c>
      <c r="AS30" s="12"/>
      <c r="AT30" s="13"/>
      <c r="AU30" s="42"/>
      <c r="AV30" s="14"/>
      <c r="AW30" s="77"/>
      <c r="AX30" s="37"/>
      <c r="AY30" s="11">
        <f t="shared" si="16"/>
        <v>22</v>
      </c>
      <c r="AZ30" s="126"/>
      <c r="BA30" s="205"/>
      <c r="BB30" s="42"/>
      <c r="BC30" s="14"/>
      <c r="BD30" s="77"/>
      <c r="BE30" s="37"/>
      <c r="BF30" s="11">
        <f t="shared" si="18"/>
        <v>22</v>
      </c>
      <c r="BG30" s="137"/>
      <c r="BH30" s="138"/>
      <c r="BI30" s="42"/>
      <c r="BJ30" s="14"/>
      <c r="BK30" s="77"/>
      <c r="BL30" s="37"/>
      <c r="BM30" s="11">
        <f t="shared" si="20"/>
        <v>22</v>
      </c>
      <c r="BN30" s="12" t="s">
        <v>170</v>
      </c>
      <c r="BO30" s="13"/>
      <c r="BP30" s="42">
        <v>1</v>
      </c>
      <c r="BQ30" s="14" t="s">
        <v>11</v>
      </c>
      <c r="BR30" s="77" t="s">
        <v>1</v>
      </c>
      <c r="BS30" s="37"/>
      <c r="BT30" s="7">
        <f t="shared" si="22"/>
        <v>22</v>
      </c>
      <c r="BU30" s="12"/>
      <c r="BV30" s="13"/>
      <c r="BW30" s="42"/>
      <c r="BX30" s="14"/>
      <c r="BY30" s="77"/>
      <c r="BZ30" s="37"/>
      <c r="CA30" s="11">
        <f t="shared" si="25"/>
        <v>22</v>
      </c>
      <c r="CB30" s="12"/>
      <c r="CC30" s="13"/>
      <c r="CD30" s="42"/>
      <c r="CE30" s="14"/>
      <c r="CF30" s="77"/>
      <c r="CG30" s="117"/>
      <c r="CH30" s="11">
        <f t="shared" si="28"/>
        <v>22</v>
      </c>
      <c r="CI30" s="12"/>
      <c r="CJ30" s="13"/>
      <c r="CK30" s="42"/>
      <c r="CL30" s="14"/>
      <c r="CM30" s="77"/>
      <c r="CN30" s="37"/>
      <c r="CO30" s="35">
        <f t="shared" si="31"/>
        <v>22</v>
      </c>
      <c r="CP30" s="137" t="s">
        <v>122</v>
      </c>
      <c r="CQ30" s="138"/>
      <c r="CR30" s="42">
        <v>5</v>
      </c>
      <c r="CS30" s="14" t="s">
        <v>11</v>
      </c>
      <c r="CT30" s="112" t="s">
        <v>157</v>
      </c>
    </row>
    <row r="31" spans="1:98" ht="16.5">
      <c r="A31" s="20">
        <v>23</v>
      </c>
      <c r="B31" s="23"/>
      <c r="C31" s="13"/>
      <c r="D31" s="21"/>
      <c r="E31" s="14"/>
      <c r="F31" s="28"/>
      <c r="G31" s="29"/>
      <c r="H31" s="37"/>
      <c r="I31" s="11">
        <f t="shared" si="3"/>
        <v>23</v>
      </c>
      <c r="J31" s="12"/>
      <c r="K31" s="13"/>
      <c r="L31" s="42"/>
      <c r="M31" s="14"/>
      <c r="N31" s="77"/>
      <c r="O31" s="37"/>
      <c r="P31" s="11">
        <f t="shared" si="5"/>
        <v>23</v>
      </c>
      <c r="Q31" s="12"/>
      <c r="R31" s="13"/>
      <c r="S31" s="42"/>
      <c r="T31" s="85"/>
      <c r="U31" s="77"/>
      <c r="V31" s="37"/>
      <c r="W31" s="11">
        <f t="shared" si="8"/>
        <v>23</v>
      </c>
      <c r="X31" s="12"/>
      <c r="Y31" s="13"/>
      <c r="Z31" s="42"/>
      <c r="AA31" s="14"/>
      <c r="AB31" s="77"/>
      <c r="AC31" s="37"/>
      <c r="AD31" s="11">
        <f t="shared" si="35"/>
        <v>23</v>
      </c>
      <c r="AE31" s="12"/>
      <c r="AF31" s="13"/>
      <c r="AG31" s="42"/>
      <c r="AH31" s="14"/>
      <c r="AI31" s="77"/>
      <c r="AJ31" s="37"/>
      <c r="AK31" s="11">
        <f t="shared" si="11"/>
        <v>23</v>
      </c>
      <c r="AL31" s="12"/>
      <c r="AM31" s="13"/>
      <c r="AN31" s="42"/>
      <c r="AO31" s="14"/>
      <c r="AP31" s="77"/>
      <c r="AQ31" s="37"/>
      <c r="AR31" s="11">
        <f t="shared" si="14"/>
        <v>23</v>
      </c>
      <c r="AS31" s="12"/>
      <c r="AT31" s="13"/>
      <c r="AU31" s="42"/>
      <c r="AV31" s="14"/>
      <c r="AW31" s="77"/>
      <c r="AX31" s="37"/>
      <c r="AY31" s="11">
        <f t="shared" si="16"/>
        <v>23</v>
      </c>
      <c r="AZ31" s="126"/>
      <c r="BA31" s="205"/>
      <c r="BB31" s="42"/>
      <c r="BC31" s="14"/>
      <c r="BD31" s="77"/>
      <c r="BE31" s="37"/>
      <c r="BF31" s="11">
        <f t="shared" si="18"/>
        <v>23</v>
      </c>
      <c r="BG31" s="126"/>
      <c r="BH31" s="205"/>
      <c r="BI31" s="42"/>
      <c r="BJ31" s="14"/>
      <c r="BK31" s="77"/>
      <c r="BL31" s="37"/>
      <c r="BM31" s="11">
        <f t="shared" si="20"/>
        <v>23</v>
      </c>
      <c r="BN31" s="12" t="s">
        <v>171</v>
      </c>
      <c r="BO31" s="13"/>
      <c r="BP31" s="42">
        <v>1</v>
      </c>
      <c r="BQ31" s="14" t="s">
        <v>11</v>
      </c>
      <c r="BR31" s="77" t="s">
        <v>1</v>
      </c>
      <c r="BS31" s="37"/>
      <c r="BT31" s="7">
        <f t="shared" si="22"/>
        <v>23</v>
      </c>
      <c r="BU31" s="12"/>
      <c r="BV31" s="13"/>
      <c r="BW31" s="42"/>
      <c r="BX31" s="14"/>
      <c r="BY31" s="77"/>
      <c r="BZ31" s="37"/>
      <c r="CA31" s="11">
        <f t="shared" si="25"/>
        <v>23</v>
      </c>
      <c r="CB31" s="12"/>
      <c r="CC31" s="13"/>
      <c r="CD31" s="42"/>
      <c r="CE31" s="14"/>
      <c r="CF31" s="77"/>
      <c r="CG31" s="117"/>
      <c r="CH31" s="11">
        <f t="shared" si="28"/>
        <v>23</v>
      </c>
      <c r="CI31" s="12"/>
      <c r="CJ31" s="13"/>
      <c r="CK31" s="42"/>
      <c r="CL31" s="14"/>
      <c r="CM31" s="77"/>
      <c r="CN31" s="37"/>
      <c r="CO31" s="35">
        <f t="shared" si="31"/>
        <v>23</v>
      </c>
      <c r="CP31" s="137" t="s">
        <v>164</v>
      </c>
      <c r="CQ31" s="138"/>
      <c r="CR31" s="42">
        <v>1</v>
      </c>
      <c r="CS31" s="14" t="s">
        <v>11</v>
      </c>
      <c r="CT31" s="77" t="s">
        <v>165</v>
      </c>
    </row>
    <row r="32" spans="1:98" ht="16.5">
      <c r="A32" s="20">
        <v>24</v>
      </c>
      <c r="B32" s="23"/>
      <c r="C32" s="13"/>
      <c r="D32" s="21"/>
      <c r="E32" s="14"/>
      <c r="F32" s="28"/>
      <c r="G32" s="29"/>
      <c r="H32" s="37"/>
      <c r="I32" s="11">
        <f t="shared" si="3"/>
        <v>24</v>
      </c>
      <c r="J32" s="12"/>
      <c r="K32" s="13"/>
      <c r="L32" s="42"/>
      <c r="M32" s="14"/>
      <c r="N32" s="77"/>
      <c r="O32" s="37"/>
      <c r="P32" s="11">
        <f t="shared" si="5"/>
        <v>24</v>
      </c>
      <c r="Q32" s="12"/>
      <c r="R32" s="13"/>
      <c r="S32" s="42"/>
      <c r="T32" s="85"/>
      <c r="U32" s="77"/>
      <c r="V32" s="37"/>
      <c r="W32" s="11">
        <f t="shared" si="8"/>
        <v>24</v>
      </c>
      <c r="X32" s="12"/>
      <c r="Y32" s="13"/>
      <c r="Z32" s="42"/>
      <c r="AA32" s="14"/>
      <c r="AB32" s="77"/>
      <c r="AC32" s="37"/>
      <c r="AD32" s="11">
        <f t="shared" si="35"/>
        <v>24</v>
      </c>
      <c r="AE32" s="12"/>
      <c r="AF32" s="13"/>
      <c r="AG32" s="42"/>
      <c r="AH32" s="14"/>
      <c r="AI32" s="77"/>
      <c r="AJ32" s="37"/>
      <c r="AK32" s="11">
        <f t="shared" si="11"/>
        <v>24</v>
      </c>
      <c r="AL32" s="12"/>
      <c r="AM32" s="13"/>
      <c r="AN32" s="42"/>
      <c r="AO32" s="14"/>
      <c r="AP32" s="77"/>
      <c r="AQ32" s="37"/>
      <c r="AR32" s="11">
        <f t="shared" si="14"/>
        <v>24</v>
      </c>
      <c r="AS32" s="12"/>
      <c r="AT32" s="13"/>
      <c r="AU32" s="42"/>
      <c r="AV32" s="14"/>
      <c r="AW32" s="77"/>
      <c r="AX32" s="37"/>
      <c r="AY32" s="11">
        <f t="shared" si="16"/>
        <v>24</v>
      </c>
      <c r="AZ32" s="126"/>
      <c r="BA32" s="205"/>
      <c r="BB32" s="42"/>
      <c r="BC32" s="14"/>
      <c r="BD32" s="77"/>
      <c r="BE32" s="37"/>
      <c r="BF32" s="11">
        <f t="shared" si="18"/>
        <v>24</v>
      </c>
      <c r="BG32" s="126"/>
      <c r="BH32" s="205"/>
      <c r="BI32" s="42"/>
      <c r="BJ32" s="14"/>
      <c r="BK32" s="77"/>
      <c r="BL32" s="37"/>
      <c r="BM32" s="11">
        <f t="shared" si="20"/>
        <v>24</v>
      </c>
      <c r="BN32" s="126" t="s">
        <v>145</v>
      </c>
      <c r="BO32" s="205"/>
      <c r="BP32" s="42"/>
      <c r="BQ32" s="135" t="s">
        <v>146</v>
      </c>
      <c r="BR32" s="136"/>
      <c r="BS32" s="37"/>
      <c r="BT32" s="7">
        <f t="shared" si="22"/>
        <v>24</v>
      </c>
      <c r="BU32" s="12"/>
      <c r="BV32" s="13"/>
      <c r="BW32" s="42"/>
      <c r="BX32" s="14"/>
      <c r="BY32" s="77"/>
      <c r="BZ32" s="37"/>
      <c r="CA32" s="11">
        <f t="shared" si="25"/>
        <v>24</v>
      </c>
      <c r="CB32" s="12"/>
      <c r="CC32" s="13"/>
      <c r="CD32" s="42"/>
      <c r="CE32" s="14"/>
      <c r="CF32" s="77"/>
      <c r="CG32" s="117"/>
      <c r="CH32" s="11">
        <f t="shared" si="28"/>
        <v>24</v>
      </c>
      <c r="CI32" s="12"/>
      <c r="CJ32" s="13"/>
      <c r="CK32" s="42"/>
      <c r="CL32" s="14"/>
      <c r="CM32" s="77"/>
      <c r="CN32" s="37"/>
      <c r="CO32" s="35">
        <f t="shared" si="31"/>
        <v>24</v>
      </c>
      <c r="CP32" s="137" t="s">
        <v>171</v>
      </c>
      <c r="CQ32" s="138"/>
      <c r="CR32" s="42">
        <v>1</v>
      </c>
      <c r="CS32" s="14" t="s">
        <v>11</v>
      </c>
      <c r="CT32" s="77" t="s">
        <v>172</v>
      </c>
    </row>
    <row r="33" spans="1:98" ht="16.5">
      <c r="A33" s="20">
        <v>25</v>
      </c>
      <c r="B33" s="23"/>
      <c r="C33" s="13"/>
      <c r="D33" s="21"/>
      <c r="E33" s="14"/>
      <c r="F33" s="28"/>
      <c r="G33" s="29"/>
      <c r="H33" s="37"/>
      <c r="I33" s="11">
        <f t="shared" si="3"/>
        <v>25</v>
      </c>
      <c r="J33" s="12"/>
      <c r="K33" s="13"/>
      <c r="L33" s="42"/>
      <c r="M33" s="14"/>
      <c r="N33" s="77"/>
      <c r="O33" s="37"/>
      <c r="P33" s="11">
        <f t="shared" si="5"/>
        <v>25</v>
      </c>
      <c r="Q33" s="12"/>
      <c r="R33" s="13"/>
      <c r="S33" s="42"/>
      <c r="T33" s="85"/>
      <c r="U33" s="77"/>
      <c r="V33" s="37"/>
      <c r="W33" s="11">
        <f t="shared" si="8"/>
        <v>25</v>
      </c>
      <c r="X33" s="12"/>
      <c r="Y33" s="13"/>
      <c r="Z33" s="42"/>
      <c r="AA33" s="14"/>
      <c r="AB33" s="77"/>
      <c r="AC33" s="37"/>
      <c r="AD33" s="11">
        <f t="shared" si="35"/>
        <v>25</v>
      </c>
      <c r="AE33" s="12"/>
      <c r="AF33" s="13"/>
      <c r="AG33" s="42"/>
      <c r="AH33" s="14"/>
      <c r="AI33" s="77"/>
      <c r="AJ33" s="37"/>
      <c r="AK33" s="11">
        <f t="shared" si="11"/>
        <v>25</v>
      </c>
      <c r="AL33" s="12"/>
      <c r="AM33" s="13"/>
      <c r="AN33" s="42"/>
      <c r="AO33" s="14"/>
      <c r="AP33" s="77"/>
      <c r="AQ33" s="37"/>
      <c r="AR33" s="11">
        <f t="shared" si="14"/>
        <v>25</v>
      </c>
      <c r="AS33" s="12"/>
      <c r="AT33" s="13"/>
      <c r="AU33" s="42"/>
      <c r="AV33" s="14"/>
      <c r="AW33" s="77"/>
      <c r="AX33" s="37"/>
      <c r="AY33" s="11">
        <f t="shared" si="16"/>
        <v>25</v>
      </c>
      <c r="AZ33" s="126"/>
      <c r="BA33" s="205"/>
      <c r="BB33" s="42"/>
      <c r="BC33" s="14"/>
      <c r="BD33" s="77"/>
      <c r="BE33" s="37"/>
      <c r="BF33" s="11">
        <f t="shared" si="18"/>
        <v>25</v>
      </c>
      <c r="BG33" s="126"/>
      <c r="BH33" s="205"/>
      <c r="BI33" s="42"/>
      <c r="BJ33" s="14"/>
      <c r="BK33" s="77"/>
      <c r="BL33" s="37"/>
      <c r="BM33" s="11">
        <f t="shared" si="20"/>
        <v>25</v>
      </c>
      <c r="BN33" s="126"/>
      <c r="BO33" s="205"/>
      <c r="BP33" s="42"/>
      <c r="BQ33" s="135"/>
      <c r="BR33" s="136"/>
      <c r="BS33" s="37"/>
      <c r="BT33" s="7">
        <f t="shared" si="22"/>
        <v>25</v>
      </c>
      <c r="BU33" s="12"/>
      <c r="BV33" s="13"/>
      <c r="BW33" s="42"/>
      <c r="BX33" s="14"/>
      <c r="BY33" s="77"/>
      <c r="BZ33" s="37"/>
      <c r="CA33" s="11">
        <f t="shared" si="25"/>
        <v>25</v>
      </c>
      <c r="CB33" s="12"/>
      <c r="CC33" s="13"/>
      <c r="CD33" s="42"/>
      <c r="CE33" s="14"/>
      <c r="CF33" s="77"/>
      <c r="CG33" s="117"/>
      <c r="CH33" s="11">
        <f t="shared" si="28"/>
        <v>25</v>
      </c>
      <c r="CI33" s="12"/>
      <c r="CJ33" s="13"/>
      <c r="CK33" s="42"/>
      <c r="CL33" s="14"/>
      <c r="CM33" s="77"/>
      <c r="CN33" s="37"/>
      <c r="CO33" s="35">
        <f t="shared" si="31"/>
        <v>25</v>
      </c>
      <c r="CP33" s="137" t="s">
        <v>170</v>
      </c>
      <c r="CQ33" s="138"/>
      <c r="CR33" s="42">
        <v>1</v>
      </c>
      <c r="CS33" s="14" t="s">
        <v>11</v>
      </c>
      <c r="CT33" s="77" t="s">
        <v>172</v>
      </c>
    </row>
    <row r="34" spans="1:98" ht="16.5">
      <c r="A34" s="20">
        <v>26</v>
      </c>
      <c r="B34" s="23"/>
      <c r="C34" s="13"/>
      <c r="D34" s="21"/>
      <c r="E34" s="14"/>
      <c r="F34" s="28"/>
      <c r="G34" s="29"/>
      <c r="H34" s="37"/>
      <c r="I34" s="11">
        <f t="shared" si="3"/>
        <v>26</v>
      </c>
      <c r="J34" s="12"/>
      <c r="K34" s="13"/>
      <c r="L34" s="42"/>
      <c r="M34" s="14"/>
      <c r="N34" s="77"/>
      <c r="O34" s="37"/>
      <c r="P34" s="11">
        <f t="shared" si="5"/>
        <v>26</v>
      </c>
      <c r="Q34" s="12"/>
      <c r="R34" s="13"/>
      <c r="S34" s="42"/>
      <c r="T34" s="85"/>
      <c r="U34" s="77"/>
      <c r="V34" s="37"/>
      <c r="W34" s="11">
        <f t="shared" si="8"/>
        <v>26</v>
      </c>
      <c r="X34" s="12"/>
      <c r="Y34" s="13"/>
      <c r="Z34" s="42"/>
      <c r="AA34" s="14"/>
      <c r="AB34" s="77"/>
      <c r="AC34" s="37"/>
      <c r="AD34" s="11">
        <f t="shared" si="35"/>
        <v>26</v>
      </c>
      <c r="AE34" s="12"/>
      <c r="AF34" s="13"/>
      <c r="AG34" s="42"/>
      <c r="AH34" s="14"/>
      <c r="AI34" s="77"/>
      <c r="AJ34" s="37"/>
      <c r="AK34" s="11">
        <f t="shared" si="11"/>
        <v>26</v>
      </c>
      <c r="AL34" s="12"/>
      <c r="AM34" s="13"/>
      <c r="AN34" s="42"/>
      <c r="AO34" s="14"/>
      <c r="AP34" s="77"/>
      <c r="AQ34" s="37"/>
      <c r="AR34" s="11">
        <f t="shared" si="14"/>
        <v>26</v>
      </c>
      <c r="AS34" s="12"/>
      <c r="AT34" s="13"/>
      <c r="AU34" s="42"/>
      <c r="AV34" s="14"/>
      <c r="AW34" s="77"/>
      <c r="AX34" s="37"/>
      <c r="AY34" s="11">
        <f t="shared" si="16"/>
        <v>26</v>
      </c>
      <c r="AZ34" s="126"/>
      <c r="BA34" s="205"/>
      <c r="BB34" s="42"/>
      <c r="BC34" s="14"/>
      <c r="BD34" s="77"/>
      <c r="BE34" s="37"/>
      <c r="BF34" s="11">
        <f t="shared" si="18"/>
        <v>26</v>
      </c>
      <c r="BG34" s="126"/>
      <c r="BH34" s="205"/>
      <c r="BI34" s="42"/>
      <c r="BJ34" s="14"/>
      <c r="BK34" s="77"/>
      <c r="BL34" s="37"/>
      <c r="BM34" s="11">
        <f t="shared" si="20"/>
        <v>26</v>
      </c>
      <c r="BN34" s="126"/>
      <c r="BO34" s="205"/>
      <c r="BP34" s="42"/>
      <c r="BQ34" s="14"/>
      <c r="BR34" s="77"/>
      <c r="BS34" s="37"/>
      <c r="BT34" s="7">
        <f t="shared" si="22"/>
        <v>26</v>
      </c>
      <c r="BU34" s="12"/>
      <c r="BV34" s="13"/>
      <c r="BW34" s="42"/>
      <c r="BX34" s="14"/>
      <c r="BY34" s="77"/>
      <c r="BZ34" s="37"/>
      <c r="CA34" s="11">
        <f t="shared" si="25"/>
        <v>26</v>
      </c>
      <c r="CB34" s="12"/>
      <c r="CC34" s="13"/>
      <c r="CD34" s="42"/>
      <c r="CE34" s="14"/>
      <c r="CF34" s="77"/>
      <c r="CG34" s="117"/>
      <c r="CH34" s="11">
        <f t="shared" si="28"/>
        <v>26</v>
      </c>
      <c r="CI34" s="12"/>
      <c r="CJ34" s="13"/>
      <c r="CK34" s="42"/>
      <c r="CL34" s="14"/>
      <c r="CM34" s="77"/>
      <c r="CN34" s="37"/>
      <c r="CO34" s="35">
        <f t="shared" si="31"/>
        <v>26</v>
      </c>
      <c r="CP34" s="137" t="s">
        <v>169</v>
      </c>
      <c r="CQ34" s="138"/>
      <c r="CR34" s="42">
        <v>1</v>
      </c>
      <c r="CS34" s="14" t="s">
        <v>11</v>
      </c>
      <c r="CT34" s="77" t="s">
        <v>172</v>
      </c>
    </row>
    <row r="35" spans="1:98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86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</row>
    <row r="36" spans="1:98" ht="16.5">
      <c r="A36" s="6"/>
      <c r="B36" s="6"/>
      <c r="C36" s="6"/>
      <c r="D36" s="6"/>
      <c r="E36" s="24"/>
      <c r="F36" s="53"/>
      <c r="G36" s="53"/>
      <c r="I36" s="43"/>
      <c r="J36" s="3"/>
      <c r="K36" s="3"/>
      <c r="L36" s="44"/>
      <c r="M36" s="45"/>
      <c r="N36" s="46"/>
      <c r="P36" s="43"/>
      <c r="Q36" s="3"/>
      <c r="R36" s="3"/>
      <c r="S36" s="44"/>
      <c r="T36" s="45"/>
      <c r="U36" s="46"/>
      <c r="W36" s="43"/>
      <c r="X36" s="3"/>
      <c r="Y36" s="3"/>
      <c r="Z36" s="44"/>
      <c r="AA36" s="45"/>
      <c r="AB36" s="46"/>
      <c r="AD36" s="43"/>
      <c r="AE36" s="3"/>
      <c r="AF36" s="3"/>
      <c r="AG36" s="44"/>
      <c r="AH36" s="45"/>
      <c r="AI36" s="46"/>
      <c r="AK36" s="43"/>
      <c r="AL36" s="3"/>
      <c r="AM36" s="3"/>
      <c r="AN36" s="44"/>
      <c r="AO36" s="45"/>
      <c r="AP36" s="46"/>
      <c r="AR36" s="43"/>
      <c r="AS36" s="3"/>
      <c r="AT36" s="3"/>
      <c r="AU36" s="44"/>
      <c r="AV36" s="45"/>
      <c r="AW36" s="46"/>
      <c r="AY36" s="43"/>
      <c r="AZ36" s="3"/>
      <c r="BA36" s="3"/>
      <c r="BB36" s="44"/>
      <c r="BC36" s="45"/>
      <c r="BD36" s="46"/>
      <c r="BF36" s="43"/>
      <c r="BG36" s="3"/>
      <c r="BH36" s="3"/>
      <c r="BI36" s="44"/>
      <c r="BJ36" s="45"/>
      <c r="BK36" s="46"/>
      <c r="BM36" s="43"/>
      <c r="BN36" s="3"/>
      <c r="BO36" s="3"/>
      <c r="BP36" s="44"/>
      <c r="BQ36" s="45"/>
      <c r="BR36" s="46"/>
      <c r="BT36" s="43"/>
      <c r="BU36" s="3"/>
      <c r="BV36" s="3"/>
      <c r="BW36" s="44"/>
      <c r="BX36" s="45"/>
      <c r="BY36" s="46"/>
      <c r="CA36" s="43"/>
      <c r="CB36" s="3"/>
      <c r="CC36" s="3"/>
      <c r="CD36" s="44"/>
      <c r="CE36" s="45"/>
      <c r="CF36" s="46"/>
      <c r="CG36" s="46"/>
      <c r="CH36" s="43"/>
      <c r="CI36" s="3"/>
      <c r="CJ36" s="3"/>
      <c r="CK36" s="44"/>
      <c r="CL36" s="45"/>
      <c r="CM36" s="46"/>
      <c r="CO36" s="43"/>
      <c r="CP36" s="3"/>
      <c r="CQ36" s="3"/>
      <c r="CR36" s="44"/>
      <c r="CS36" s="45"/>
      <c r="CT36" s="46"/>
    </row>
    <row r="37" spans="1:98" ht="15.75">
      <c r="A37" s="25" t="s">
        <v>26</v>
      </c>
      <c r="B37" s="19"/>
      <c r="C37" s="26"/>
      <c r="D37" s="131"/>
      <c r="E37" s="144"/>
      <c r="F37" s="144"/>
      <c r="G37" s="132"/>
      <c r="I37" s="47" t="str">
        <f>A37</f>
        <v>Responsable de este inventario:</v>
      </c>
      <c r="J37" s="41"/>
      <c r="K37" s="48"/>
      <c r="L37" s="131" t="s">
        <v>150</v>
      </c>
      <c r="M37" s="144"/>
      <c r="N37" s="144"/>
      <c r="P37" s="47" t="str">
        <f>I37</f>
        <v>Responsable de este inventario:</v>
      </c>
      <c r="Q37" s="41"/>
      <c r="R37" s="48"/>
      <c r="S37" s="143" t="s">
        <v>149</v>
      </c>
      <c r="T37" s="143"/>
      <c r="U37" s="143"/>
      <c r="W37" s="47" t="str">
        <f>P37</f>
        <v>Responsable de este inventario:</v>
      </c>
      <c r="X37" s="41"/>
      <c r="Y37" s="48"/>
      <c r="Z37" s="143" t="s">
        <v>104</v>
      </c>
      <c r="AA37" s="143"/>
      <c r="AB37" s="143"/>
      <c r="AD37" s="47" t="str">
        <f>W37</f>
        <v>Responsable de este inventario:</v>
      </c>
      <c r="AE37" s="41"/>
      <c r="AF37" s="48"/>
      <c r="AG37" s="143" t="s">
        <v>188</v>
      </c>
      <c r="AH37" s="143"/>
      <c r="AI37" s="143"/>
      <c r="AK37" s="47" t="str">
        <f>AD37</f>
        <v>Responsable de este inventario:</v>
      </c>
      <c r="AL37" s="41"/>
      <c r="AM37" s="48"/>
      <c r="AN37" s="143" t="s">
        <v>103</v>
      </c>
      <c r="AO37" s="143"/>
      <c r="AP37" s="143"/>
      <c r="AR37" s="47" t="str">
        <f>AK37</f>
        <v>Responsable de este inventario:</v>
      </c>
      <c r="AS37" s="41"/>
      <c r="AT37" s="48"/>
      <c r="AU37" s="143" t="s">
        <v>105</v>
      </c>
      <c r="AV37" s="143"/>
      <c r="AW37" s="143"/>
      <c r="AY37" s="47" t="str">
        <f>AR37</f>
        <v>Responsable de este inventario:</v>
      </c>
      <c r="AZ37" s="41"/>
      <c r="BA37" s="48"/>
      <c r="BB37" s="143" t="s">
        <v>168</v>
      </c>
      <c r="BC37" s="143"/>
      <c r="BD37" s="143"/>
      <c r="BF37" s="47" t="str">
        <f>AY37</f>
        <v>Responsable de este inventario:</v>
      </c>
      <c r="BG37" s="41"/>
      <c r="BH37" s="48"/>
      <c r="BI37" s="143" t="s">
        <v>104</v>
      </c>
      <c r="BJ37" s="143"/>
      <c r="BK37" s="143"/>
      <c r="BM37" s="47" t="str">
        <f>BF37</f>
        <v>Responsable de este inventario:</v>
      </c>
      <c r="BN37" s="41"/>
      <c r="BO37" s="48"/>
      <c r="BP37" s="143" t="s">
        <v>104</v>
      </c>
      <c r="BQ37" s="143"/>
      <c r="BR37" s="143"/>
      <c r="BT37" s="47" t="str">
        <f>BF37</f>
        <v>Responsable de este inventario:</v>
      </c>
      <c r="BU37" s="41"/>
      <c r="BV37" s="48"/>
      <c r="BW37" s="143" t="s">
        <v>185</v>
      </c>
      <c r="BX37" s="143"/>
      <c r="BY37" s="143"/>
      <c r="CA37" s="47" t="str">
        <f>BM37</f>
        <v>Responsable de este inventario:</v>
      </c>
      <c r="CB37" s="41"/>
      <c r="CC37" s="48"/>
      <c r="CD37" s="143" t="s">
        <v>180</v>
      </c>
      <c r="CE37" s="143"/>
      <c r="CF37" s="143"/>
      <c r="CG37" s="4"/>
      <c r="CH37" s="47" t="str">
        <f>BT37</f>
        <v>Responsable de este inventario:</v>
      </c>
      <c r="CI37" s="41"/>
      <c r="CJ37" s="48"/>
      <c r="CK37" s="143" t="s">
        <v>204</v>
      </c>
      <c r="CL37" s="143"/>
      <c r="CM37" s="143"/>
      <c r="CO37" s="73" t="str">
        <f>CA37</f>
        <v>Responsable de este inventario:</v>
      </c>
      <c r="CP37" s="72"/>
      <c r="CQ37" s="74"/>
      <c r="CR37" s="143" t="s">
        <v>104</v>
      </c>
      <c r="CS37" s="143"/>
      <c r="CT37" s="143"/>
    </row>
    <row r="38" spans="1:98" ht="15">
      <c r="A38" s="8"/>
      <c r="B38" s="8"/>
      <c r="C38" s="8"/>
      <c r="D38" s="8"/>
      <c r="E38" s="10"/>
      <c r="F38" s="10"/>
      <c r="G38" s="10"/>
      <c r="I38" s="8"/>
      <c r="J38" s="8"/>
      <c r="K38" s="8"/>
      <c r="L38" s="8"/>
      <c r="M38" s="10"/>
      <c r="N38" s="10"/>
      <c r="P38" s="8"/>
      <c r="Q38" s="8"/>
      <c r="R38" s="8"/>
      <c r="S38" s="8"/>
      <c r="T38" s="10"/>
      <c r="U38" s="10"/>
      <c r="W38" s="8"/>
      <c r="X38" s="8"/>
      <c r="Y38" s="8"/>
      <c r="Z38" s="8"/>
      <c r="AA38" s="10"/>
      <c r="AB38" s="10"/>
      <c r="AD38" s="8"/>
      <c r="AE38" s="8"/>
      <c r="AF38" s="8"/>
      <c r="AG38" s="8"/>
      <c r="AH38" s="10"/>
      <c r="AI38" s="10"/>
      <c r="AK38" s="8"/>
      <c r="AL38" s="8"/>
      <c r="AM38" s="8"/>
      <c r="AN38" s="8"/>
      <c r="AO38" s="10"/>
      <c r="AP38" s="10"/>
      <c r="AR38" s="8"/>
      <c r="AS38" s="8"/>
      <c r="AT38" s="8"/>
      <c r="AU38" s="8"/>
      <c r="AV38" s="10"/>
      <c r="AW38" s="10"/>
      <c r="AY38" s="8"/>
      <c r="AZ38" s="8"/>
      <c r="BA38" s="8"/>
      <c r="BB38" s="8"/>
      <c r="BC38" s="10"/>
      <c r="BD38" s="10"/>
      <c r="BF38" s="8"/>
      <c r="BG38" s="8"/>
      <c r="BH38" s="8"/>
      <c r="BI38" s="8"/>
      <c r="BJ38" s="10"/>
      <c r="BK38" s="10"/>
      <c r="BM38" s="8"/>
      <c r="BN38" s="8"/>
      <c r="BO38" s="8"/>
      <c r="BP38" s="8"/>
      <c r="BQ38" s="10"/>
      <c r="BR38" s="10"/>
      <c r="CA38" s="8"/>
      <c r="CB38" s="8"/>
      <c r="CC38" s="8"/>
      <c r="CD38" s="8"/>
      <c r="CE38" s="10"/>
      <c r="CF38" s="10"/>
      <c r="CG38" s="10"/>
      <c r="CH38" s="8"/>
      <c r="CI38" s="8"/>
      <c r="CJ38" s="8"/>
      <c r="CK38" s="8"/>
      <c r="CL38" s="10"/>
      <c r="CM38" s="10"/>
      <c r="CO38" s="8"/>
      <c r="CP38" s="8"/>
      <c r="CQ38" s="8"/>
      <c r="CR38" s="8"/>
      <c r="CS38" s="10"/>
      <c r="CT38" s="10"/>
    </row>
    <row r="39" spans="1:98" ht="14.25">
      <c r="A39" s="145"/>
      <c r="B39" s="145"/>
      <c r="C39" s="145"/>
      <c r="D39" s="145"/>
      <c r="E39" s="145"/>
      <c r="F39" s="145"/>
      <c r="G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15"/>
      <c r="BU39" s="115"/>
      <c r="BV39" s="115"/>
      <c r="BW39" s="115"/>
      <c r="BX39" s="115"/>
      <c r="BY39" s="115"/>
      <c r="BZ39" s="11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</row>
    <row r="40" spans="1:98" ht="12.75">
      <c r="A40" s="146"/>
      <c r="B40" s="146"/>
      <c r="C40" s="146"/>
      <c r="D40" s="146"/>
      <c r="E40" s="146"/>
      <c r="F40" s="146"/>
      <c r="G40" s="146"/>
      <c r="I40" s="146"/>
      <c r="J40" s="146"/>
      <c r="K40" s="146"/>
      <c r="L40" s="146"/>
      <c r="M40" s="146"/>
      <c r="N40" s="146"/>
      <c r="P40" s="146"/>
      <c r="Q40" s="146"/>
      <c r="R40" s="146"/>
      <c r="S40" s="146"/>
      <c r="T40" s="146"/>
      <c r="U40" s="146"/>
      <c r="W40" s="146"/>
      <c r="X40" s="146"/>
      <c r="Y40" s="146"/>
      <c r="Z40" s="146"/>
      <c r="AA40" s="146"/>
      <c r="AB40" s="146"/>
      <c r="AD40" s="146"/>
      <c r="AE40" s="146"/>
      <c r="AF40" s="146"/>
      <c r="AG40" s="146"/>
      <c r="AH40" s="146"/>
      <c r="AI40" s="146"/>
      <c r="AK40" s="146"/>
      <c r="AL40" s="146"/>
      <c r="AM40" s="146"/>
      <c r="AN40" s="146"/>
      <c r="AO40" s="146"/>
      <c r="AP40" s="146"/>
      <c r="AR40" s="146"/>
      <c r="AS40" s="146"/>
      <c r="AT40" s="146"/>
      <c r="AU40" s="146"/>
      <c r="AV40" s="146"/>
      <c r="AW40" s="146"/>
      <c r="AY40" s="146"/>
      <c r="AZ40" s="146"/>
      <c r="BA40" s="146"/>
      <c r="BB40" s="146"/>
      <c r="BC40" s="146"/>
      <c r="BD40" s="146"/>
      <c r="BF40" s="146"/>
      <c r="BG40" s="146"/>
      <c r="BH40" s="146"/>
      <c r="BI40" s="146"/>
      <c r="BJ40" s="146"/>
      <c r="BK40" s="146"/>
      <c r="BM40" s="146"/>
      <c r="BN40" s="146"/>
      <c r="BO40" s="146"/>
      <c r="BP40" s="146"/>
      <c r="BQ40" s="146"/>
      <c r="BR40" s="146"/>
      <c r="CA40" s="146"/>
      <c r="CB40" s="146"/>
      <c r="CC40" s="146"/>
      <c r="CD40" s="146"/>
      <c r="CE40" s="146"/>
      <c r="CF40" s="146"/>
      <c r="CG40" s="116"/>
      <c r="CH40" s="146"/>
      <c r="CI40" s="146"/>
      <c r="CJ40" s="146"/>
      <c r="CK40" s="146"/>
      <c r="CL40" s="146"/>
      <c r="CM40" s="146"/>
      <c r="CO40" s="146"/>
      <c r="CP40" s="146"/>
      <c r="CQ40" s="146"/>
      <c r="CR40" s="146"/>
      <c r="CS40" s="146"/>
      <c r="CT40" s="146"/>
    </row>
    <row r="41" spans="1:98" ht="12.75">
      <c r="A41" s="146"/>
      <c r="B41" s="146"/>
      <c r="C41" s="146"/>
      <c r="D41" s="146"/>
      <c r="E41" s="146"/>
      <c r="F41" s="146"/>
      <c r="G41" s="146"/>
      <c r="I41" s="146"/>
      <c r="J41" s="146"/>
      <c r="K41" s="146"/>
      <c r="L41" s="146"/>
      <c r="M41" s="146"/>
      <c r="N41" s="146"/>
      <c r="P41" s="146"/>
      <c r="Q41" s="146"/>
      <c r="R41" s="146"/>
      <c r="S41" s="146"/>
      <c r="T41" s="146"/>
      <c r="U41" s="146"/>
      <c r="W41" s="146"/>
      <c r="X41" s="146"/>
      <c r="Y41" s="146"/>
      <c r="Z41" s="146"/>
      <c r="AA41" s="146"/>
      <c r="AB41" s="146"/>
      <c r="AD41" s="146"/>
      <c r="AE41" s="146"/>
      <c r="AF41" s="146"/>
      <c r="AG41" s="146"/>
      <c r="AH41" s="146"/>
      <c r="AI41" s="146"/>
      <c r="AK41" s="146"/>
      <c r="AL41" s="146"/>
      <c r="AM41" s="146"/>
      <c r="AN41" s="146"/>
      <c r="AO41" s="146"/>
      <c r="AP41" s="146"/>
      <c r="AR41" s="146"/>
      <c r="AS41" s="146"/>
      <c r="AT41" s="146"/>
      <c r="AU41" s="146"/>
      <c r="AV41" s="146"/>
      <c r="AW41" s="146"/>
      <c r="AY41" s="146"/>
      <c r="AZ41" s="146"/>
      <c r="BA41" s="146"/>
      <c r="BB41" s="146"/>
      <c r="BC41" s="146"/>
      <c r="BD41" s="146"/>
      <c r="BF41" s="146"/>
      <c r="BG41" s="146"/>
      <c r="BH41" s="146"/>
      <c r="BI41" s="146"/>
      <c r="BJ41" s="146"/>
      <c r="BK41" s="146"/>
      <c r="BM41" s="146"/>
      <c r="BN41" s="146"/>
      <c r="BO41" s="146"/>
      <c r="BP41" s="146"/>
      <c r="BQ41" s="146"/>
      <c r="BR41" s="146"/>
      <c r="CA41" s="146"/>
      <c r="CB41" s="146"/>
      <c r="CC41" s="146"/>
      <c r="CD41" s="146"/>
      <c r="CE41" s="146"/>
      <c r="CF41" s="146"/>
      <c r="CG41" s="116"/>
      <c r="CH41" s="146"/>
      <c r="CI41" s="146"/>
      <c r="CJ41" s="146"/>
      <c r="CK41" s="146"/>
      <c r="CL41" s="146"/>
      <c r="CM41" s="146"/>
      <c r="CO41" s="146"/>
      <c r="CP41" s="146"/>
      <c r="CQ41" s="146"/>
      <c r="CR41" s="146"/>
      <c r="CS41" s="146"/>
      <c r="CT41" s="146"/>
    </row>
  </sheetData>
  <sheetProtection/>
  <mergeCells count="375">
    <mergeCell ref="CH41:CM41"/>
    <mergeCell ref="CH1:CK1"/>
    <mergeCell ref="CK37:CM37"/>
    <mergeCell ref="CH40:CM40"/>
    <mergeCell ref="CI20:CJ20"/>
    <mergeCell ref="CI21:CJ21"/>
    <mergeCell ref="CI22:CJ22"/>
    <mergeCell ref="CI23:CJ23"/>
    <mergeCell ref="CI24:CJ24"/>
    <mergeCell ref="CI14:CJ14"/>
    <mergeCell ref="CI15:CJ15"/>
    <mergeCell ref="CI16:CJ16"/>
    <mergeCell ref="CI17:CJ17"/>
    <mergeCell ref="CI18:CJ18"/>
    <mergeCell ref="CI19:CJ19"/>
    <mergeCell ref="CJ3:CK3"/>
    <mergeCell ref="CI9:CJ9"/>
    <mergeCell ref="CI10:CJ10"/>
    <mergeCell ref="CI11:CJ11"/>
    <mergeCell ref="CI12:CJ12"/>
    <mergeCell ref="CI13:CJ13"/>
    <mergeCell ref="BW37:BY37"/>
    <mergeCell ref="BU25:BV25"/>
    <mergeCell ref="BU26:BV26"/>
    <mergeCell ref="BU13:BV13"/>
    <mergeCell ref="BU14:BV14"/>
    <mergeCell ref="BU15:BV15"/>
    <mergeCell ref="BU16:BV16"/>
    <mergeCell ref="BU17:BV17"/>
    <mergeCell ref="BU18:BV18"/>
    <mergeCell ref="BU19:BV19"/>
    <mergeCell ref="Q24:R24"/>
    <mergeCell ref="Q22:R22"/>
    <mergeCell ref="J26:K26"/>
    <mergeCell ref="J25:K25"/>
    <mergeCell ref="BT1:BW1"/>
    <mergeCell ref="BV3:BW3"/>
    <mergeCell ref="BU9:BV9"/>
    <mergeCell ref="BU10:BV10"/>
    <mergeCell ref="X21:Y21"/>
    <mergeCell ref="J24:K24"/>
    <mergeCell ref="J27:K27"/>
    <mergeCell ref="J22:K22"/>
    <mergeCell ref="J23:K23"/>
    <mergeCell ref="Q23:R23"/>
    <mergeCell ref="Q25:R25"/>
    <mergeCell ref="AZ31:BA31"/>
    <mergeCell ref="AZ27:BA27"/>
    <mergeCell ref="X22:Y22"/>
    <mergeCell ref="X23:Y23"/>
    <mergeCell ref="W40:AB40"/>
    <mergeCell ref="Z37:AB37"/>
    <mergeCell ref="AR40:AW40"/>
    <mergeCell ref="W39:AC39"/>
    <mergeCell ref="AN37:AP37"/>
    <mergeCell ref="AS26:AT26"/>
    <mergeCell ref="AS27:AT27"/>
    <mergeCell ref="AE26:AF26"/>
    <mergeCell ref="AS28:AT28"/>
    <mergeCell ref="CA39:CN39"/>
    <mergeCell ref="P40:U40"/>
    <mergeCell ref="AK41:AP41"/>
    <mergeCell ref="AD40:AI40"/>
    <mergeCell ref="AD41:AI41"/>
    <mergeCell ref="AK40:AP40"/>
    <mergeCell ref="W41:AB41"/>
    <mergeCell ref="P41:U41"/>
    <mergeCell ref="AR41:AW41"/>
    <mergeCell ref="AY40:BD40"/>
    <mergeCell ref="BG32:BH32"/>
    <mergeCell ref="BQ33:BR33"/>
    <mergeCell ref="BQ32:BR32"/>
    <mergeCell ref="CA41:CF41"/>
    <mergeCell ref="BF40:BK40"/>
    <mergeCell ref="BF41:BK41"/>
    <mergeCell ref="BM40:BR40"/>
    <mergeCell ref="BM41:BR41"/>
    <mergeCell ref="CA40:CF40"/>
    <mergeCell ref="CD37:CF37"/>
    <mergeCell ref="I39:O39"/>
    <mergeCell ref="P39:V39"/>
    <mergeCell ref="BN34:BO34"/>
    <mergeCell ref="BG33:BH33"/>
    <mergeCell ref="BI37:BK37"/>
    <mergeCell ref="BF39:BL39"/>
    <mergeCell ref="BM39:BS39"/>
    <mergeCell ref="BG34:BH34"/>
    <mergeCell ref="AU37:AW37"/>
    <mergeCell ref="BB37:BD37"/>
    <mergeCell ref="A39:G39"/>
    <mergeCell ref="BN32:BO32"/>
    <mergeCell ref="BN27:BO27"/>
    <mergeCell ref="S37:U37"/>
    <mergeCell ref="AG37:AI37"/>
    <mergeCell ref="BG27:BH27"/>
    <mergeCell ref="BG29:BH29"/>
    <mergeCell ref="AD39:AJ39"/>
    <mergeCell ref="AK39:AQ39"/>
    <mergeCell ref="AZ29:BA29"/>
    <mergeCell ref="AY41:BD41"/>
    <mergeCell ref="AZ23:BA23"/>
    <mergeCell ref="BN24:BO24"/>
    <mergeCell ref="AZ25:BA25"/>
    <mergeCell ref="BG23:BH23"/>
    <mergeCell ref="BG26:BH26"/>
    <mergeCell ref="AZ24:BA24"/>
    <mergeCell ref="BG24:BH24"/>
    <mergeCell ref="BN26:BO26"/>
    <mergeCell ref="BN25:BO25"/>
    <mergeCell ref="A40:G40"/>
    <mergeCell ref="A41:G41"/>
    <mergeCell ref="L37:N37"/>
    <mergeCell ref="AZ30:BA30"/>
    <mergeCell ref="I40:N40"/>
    <mergeCell ref="I41:N41"/>
    <mergeCell ref="AZ33:BA33"/>
    <mergeCell ref="AZ34:BA34"/>
    <mergeCell ref="AR39:AX39"/>
    <mergeCell ref="AY39:BE39"/>
    <mergeCell ref="D37:G37"/>
    <mergeCell ref="BP37:BR37"/>
    <mergeCell ref="AL25:AM25"/>
    <mergeCell ref="AE25:AF25"/>
    <mergeCell ref="AS25:AT25"/>
    <mergeCell ref="BG30:BH30"/>
    <mergeCell ref="BG31:BH31"/>
    <mergeCell ref="AZ32:BA32"/>
    <mergeCell ref="AS29:AT29"/>
    <mergeCell ref="BN33:BO33"/>
    <mergeCell ref="X20:Y20"/>
    <mergeCell ref="X18:Y18"/>
    <mergeCell ref="J15:K15"/>
    <mergeCell ref="J14:K14"/>
    <mergeCell ref="J16:K16"/>
    <mergeCell ref="J17:K17"/>
    <mergeCell ref="Q14:R14"/>
    <mergeCell ref="Q15:R15"/>
    <mergeCell ref="X19:Y19"/>
    <mergeCell ref="B18:C18"/>
    <mergeCell ref="J13:K13"/>
    <mergeCell ref="F13:G13"/>
    <mergeCell ref="F14:G14"/>
    <mergeCell ref="F15:G15"/>
    <mergeCell ref="F16:G16"/>
    <mergeCell ref="F17:G17"/>
    <mergeCell ref="B14:C14"/>
    <mergeCell ref="CB16:CC16"/>
    <mergeCell ref="B13:C13"/>
    <mergeCell ref="F9:G9"/>
    <mergeCell ref="F10:G10"/>
    <mergeCell ref="F11:G11"/>
    <mergeCell ref="CB11:CC11"/>
    <mergeCell ref="CB14:CC14"/>
    <mergeCell ref="BU11:BV11"/>
    <mergeCell ref="BU12:BV12"/>
    <mergeCell ref="B11:C11"/>
    <mergeCell ref="F12:G12"/>
    <mergeCell ref="F19:G19"/>
    <mergeCell ref="B9:C9"/>
    <mergeCell ref="B10:C10"/>
    <mergeCell ref="B12:C12"/>
    <mergeCell ref="B21:C21"/>
    <mergeCell ref="B17:C17"/>
    <mergeCell ref="B16:C16"/>
    <mergeCell ref="B20:C20"/>
    <mergeCell ref="F20:G20"/>
    <mergeCell ref="B24:C24"/>
    <mergeCell ref="F24:G24"/>
    <mergeCell ref="B22:C22"/>
    <mergeCell ref="B23:C23"/>
    <mergeCell ref="B19:C19"/>
    <mergeCell ref="B15:C15"/>
    <mergeCell ref="F22:G22"/>
    <mergeCell ref="F23:G23"/>
    <mergeCell ref="F21:G21"/>
    <mergeCell ref="F18:G18"/>
    <mergeCell ref="J11:K11"/>
    <mergeCell ref="J10:K10"/>
    <mergeCell ref="J9:K9"/>
    <mergeCell ref="Q11:R11"/>
    <mergeCell ref="Q12:R12"/>
    <mergeCell ref="Q9:R9"/>
    <mergeCell ref="Q10:R10"/>
    <mergeCell ref="J21:K21"/>
    <mergeCell ref="J20:K20"/>
    <mergeCell ref="J18:K18"/>
    <mergeCell ref="Q19:R19"/>
    <mergeCell ref="J19:K19"/>
    <mergeCell ref="Q18:R18"/>
    <mergeCell ref="Q21:R21"/>
    <mergeCell ref="Q20:R20"/>
    <mergeCell ref="J12:K12"/>
    <mergeCell ref="Q16:R16"/>
    <mergeCell ref="X16:Y16"/>
    <mergeCell ref="X17:Y17"/>
    <mergeCell ref="Q13:R13"/>
    <mergeCell ref="Q17:R17"/>
    <mergeCell ref="X15:Y15"/>
    <mergeCell ref="AL13:AM13"/>
    <mergeCell ref="AE13:AF13"/>
    <mergeCell ref="X14:Y14"/>
    <mergeCell ref="AE10:AF10"/>
    <mergeCell ref="AE11:AF11"/>
    <mergeCell ref="AL10:AM10"/>
    <mergeCell ref="AL11:AM11"/>
    <mergeCell ref="X12:Y12"/>
    <mergeCell ref="X10:Y10"/>
    <mergeCell ref="X11:Y11"/>
    <mergeCell ref="X9:Y9"/>
    <mergeCell ref="X13:Y13"/>
    <mergeCell ref="AE16:AF16"/>
    <mergeCell ref="AE17:AF17"/>
    <mergeCell ref="AE15:AF15"/>
    <mergeCell ref="AL12:AM12"/>
    <mergeCell ref="AE14:AF14"/>
    <mergeCell ref="AE12:AF12"/>
    <mergeCell ref="AL15:AM15"/>
    <mergeCell ref="AL16:AM16"/>
    <mergeCell ref="AL17:AM17"/>
    <mergeCell ref="AL14:AM14"/>
    <mergeCell ref="AR1:AU1"/>
    <mergeCell ref="AE23:AF23"/>
    <mergeCell ref="AE21:AF21"/>
    <mergeCell ref="AL21:AM21"/>
    <mergeCell ref="AE22:AF22"/>
    <mergeCell ref="AE18:AF18"/>
    <mergeCell ref="AL22:AM22"/>
    <mergeCell ref="AL19:AM19"/>
    <mergeCell ref="AL20:AM20"/>
    <mergeCell ref="AE19:AF19"/>
    <mergeCell ref="BA3:BB3"/>
    <mergeCell ref="AZ9:BA9"/>
    <mergeCell ref="AL23:AM23"/>
    <mergeCell ref="AS13:AT13"/>
    <mergeCell ref="AS14:AT14"/>
    <mergeCell ref="AS15:AT15"/>
    <mergeCell ref="AL18:AM18"/>
    <mergeCell ref="AT3:AU3"/>
    <mergeCell ref="AS9:AT9"/>
    <mergeCell ref="AS12:AT12"/>
    <mergeCell ref="AS16:AT16"/>
    <mergeCell ref="AS17:AT17"/>
    <mergeCell ref="AS18:AT18"/>
    <mergeCell ref="AS21:AT21"/>
    <mergeCell ref="AS19:AT19"/>
    <mergeCell ref="BN16:BO16"/>
    <mergeCell ref="AZ18:BA18"/>
    <mergeCell ref="AZ22:BA22"/>
    <mergeCell ref="AZ19:BA19"/>
    <mergeCell ref="AZ20:BA20"/>
    <mergeCell ref="AZ21:BA21"/>
    <mergeCell ref="AZ17:BA17"/>
    <mergeCell ref="BN12:BO12"/>
    <mergeCell ref="AZ13:BA13"/>
    <mergeCell ref="AZ14:BA14"/>
    <mergeCell ref="AZ15:BA15"/>
    <mergeCell ref="BG15:BH15"/>
    <mergeCell ref="BN14:BO14"/>
    <mergeCell ref="BN15:BO15"/>
    <mergeCell ref="BG14:BH14"/>
    <mergeCell ref="BG17:BH17"/>
    <mergeCell ref="BG16:BH16"/>
    <mergeCell ref="BU22:BV22"/>
    <mergeCell ref="BU20:BV20"/>
    <mergeCell ref="BU21:BV21"/>
    <mergeCell ref="BN19:BO19"/>
    <mergeCell ref="BG19:BH19"/>
    <mergeCell ref="BG20:BH20"/>
    <mergeCell ref="BG18:BH18"/>
    <mergeCell ref="BN17:BO17"/>
    <mergeCell ref="AZ16:BA16"/>
    <mergeCell ref="BF1:BI1"/>
    <mergeCell ref="BH3:BI3"/>
    <mergeCell ref="BG9:BH9"/>
    <mergeCell ref="BG12:BH12"/>
    <mergeCell ref="BG11:BH11"/>
    <mergeCell ref="AZ12:BA12"/>
    <mergeCell ref="AZ10:BA10"/>
    <mergeCell ref="AZ11:BA11"/>
    <mergeCell ref="AY1:BB1"/>
    <mergeCell ref="BN13:BO13"/>
    <mergeCell ref="BG13:BH13"/>
    <mergeCell ref="CO41:CT41"/>
    <mergeCell ref="CP28:CQ28"/>
    <mergeCell ref="CP32:CQ32"/>
    <mergeCell ref="CO39:CT39"/>
    <mergeCell ref="CR37:CT37"/>
    <mergeCell ref="CP29:CQ29"/>
    <mergeCell ref="CP34:CQ34"/>
    <mergeCell ref="CP30:CQ30"/>
    <mergeCell ref="CO40:CT40"/>
    <mergeCell ref="CP31:CQ31"/>
    <mergeCell ref="CP21:CQ21"/>
    <mergeCell ref="CP22:CQ22"/>
    <mergeCell ref="CP23:CQ23"/>
    <mergeCell ref="CP33:CQ33"/>
    <mergeCell ref="CP26:CQ26"/>
    <mergeCell ref="CP27:CQ27"/>
    <mergeCell ref="CP25:CQ25"/>
    <mergeCell ref="CB22:CC22"/>
    <mergeCell ref="CP24:CQ24"/>
    <mergeCell ref="BU24:BV24"/>
    <mergeCell ref="CB18:CC18"/>
    <mergeCell ref="CB21:CC21"/>
    <mergeCell ref="CB23:CC23"/>
    <mergeCell ref="CB19:CC19"/>
    <mergeCell ref="CB24:CC24"/>
    <mergeCell ref="CP19:CQ19"/>
    <mergeCell ref="BU23:BV23"/>
    <mergeCell ref="CP12:CQ12"/>
    <mergeCell ref="CP17:CQ17"/>
    <mergeCell ref="CP18:CQ18"/>
    <mergeCell ref="CB13:CC13"/>
    <mergeCell ref="CB12:CC12"/>
    <mergeCell ref="CB15:CC15"/>
    <mergeCell ref="CP13:CQ13"/>
    <mergeCell ref="CP14:CQ14"/>
    <mergeCell ref="CP15:CQ15"/>
    <mergeCell ref="CP16:CQ16"/>
    <mergeCell ref="F3:G3"/>
    <mergeCell ref="CP20:CQ20"/>
    <mergeCell ref="CB20:CC20"/>
    <mergeCell ref="CB17:CC17"/>
    <mergeCell ref="X25:Y25"/>
    <mergeCell ref="AL24:AM24"/>
    <mergeCell ref="X24:Y24"/>
    <mergeCell ref="AE24:AF24"/>
    <mergeCell ref="AS24:AT24"/>
    <mergeCell ref="AS22:AT22"/>
    <mergeCell ref="BN28:BO28"/>
    <mergeCell ref="BG25:BH25"/>
    <mergeCell ref="F1:G1"/>
    <mergeCell ref="Y3:Z3"/>
    <mergeCell ref="W1:Z1"/>
    <mergeCell ref="K3:L3"/>
    <mergeCell ref="I1:L1"/>
    <mergeCell ref="P1:S1"/>
    <mergeCell ref="R3:S3"/>
    <mergeCell ref="F2:G2"/>
    <mergeCell ref="AZ28:BA28"/>
    <mergeCell ref="AS20:AT20"/>
    <mergeCell ref="AS23:AT23"/>
    <mergeCell ref="BG28:BH28"/>
    <mergeCell ref="BG21:BH21"/>
    <mergeCell ref="BG22:BH22"/>
    <mergeCell ref="AD1:AG1"/>
    <mergeCell ref="AF3:AG3"/>
    <mergeCell ref="AK1:AN1"/>
    <mergeCell ref="AM3:AN3"/>
    <mergeCell ref="BN20:BO20"/>
    <mergeCell ref="AZ26:BA26"/>
    <mergeCell ref="BN18:BO18"/>
    <mergeCell ref="BN21:BO21"/>
    <mergeCell ref="BN22:BO22"/>
    <mergeCell ref="BN23:BO23"/>
    <mergeCell ref="CC3:CD3"/>
    <mergeCell ref="AE20:AF20"/>
    <mergeCell ref="CB10:CC10"/>
    <mergeCell ref="BN11:BO11"/>
    <mergeCell ref="BG10:BH10"/>
    <mergeCell ref="AE9:AF9"/>
    <mergeCell ref="BO3:BP3"/>
    <mergeCell ref="AL9:AM9"/>
    <mergeCell ref="AS10:AT10"/>
    <mergeCell ref="AS11:AT11"/>
    <mergeCell ref="CB9:CC9"/>
    <mergeCell ref="BM1:BP1"/>
    <mergeCell ref="CP11:CQ11"/>
    <mergeCell ref="CP9:CQ9"/>
    <mergeCell ref="CO1:CR1"/>
    <mergeCell ref="CQ3:CR3"/>
    <mergeCell ref="BN9:BO9"/>
    <mergeCell ref="CP10:CQ10"/>
    <mergeCell ref="BN10:BO10"/>
    <mergeCell ref="CA1:CD1"/>
  </mergeCells>
  <printOptions/>
  <pageMargins left="0.55" right="0.29" top="1" bottom="1" header="0" footer="0"/>
  <pageSetup horizontalDpi="600" verticalDpi="600" orientation="portrait" paperSize="9" r:id="rId1"/>
  <headerFooter alignWithMargins="0">
    <oddFooter>&amp;L ZONAS COMUNES&amp;C2007/2008&amp;RPÁG.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selection activeCell="H3" sqref="H3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17.57421875" style="0" customWidth="1"/>
    <col min="4" max="4" width="11.140625" style="0" customWidth="1"/>
    <col min="5" max="5" width="11.7109375" style="0" customWidth="1"/>
    <col min="6" max="6" width="18.7109375" style="0" customWidth="1"/>
    <col min="7" max="7" width="0.2890625" style="0" customWidth="1"/>
  </cols>
  <sheetData>
    <row r="1" spans="1:8" ht="15">
      <c r="A1" s="215" t="s">
        <v>61</v>
      </c>
      <c r="B1" s="216"/>
      <c r="C1" s="216"/>
      <c r="D1" s="217"/>
      <c r="E1" s="3"/>
      <c r="F1" s="81" t="s">
        <v>71</v>
      </c>
      <c r="G1" s="90">
        <v>0</v>
      </c>
      <c r="H1" s="8"/>
    </row>
    <row r="2" spans="1:8" ht="15">
      <c r="A2" s="56" t="s">
        <v>2</v>
      </c>
      <c r="B2" s="57"/>
      <c r="C2" s="58"/>
      <c r="D2" s="59"/>
      <c r="E2" s="3"/>
      <c r="F2" s="91" t="s">
        <v>207</v>
      </c>
      <c r="G2" s="92">
        <v>0</v>
      </c>
      <c r="H2" s="8"/>
    </row>
    <row r="3" spans="1:8" ht="15">
      <c r="A3" s="56" t="s">
        <v>3</v>
      </c>
      <c r="B3" s="57"/>
      <c r="C3" s="218" t="s">
        <v>72</v>
      </c>
      <c r="D3" s="219"/>
      <c r="E3" s="3"/>
      <c r="F3" s="211">
        <v>42005</v>
      </c>
      <c r="G3" s="212"/>
      <c r="H3" s="8"/>
    </row>
    <row r="4" spans="1:8" ht="14.25">
      <c r="A4" s="38"/>
      <c r="B4" s="39"/>
      <c r="C4" s="39"/>
      <c r="D4" s="39"/>
      <c r="E4" s="39"/>
      <c r="F4" s="39"/>
      <c r="G4" s="39"/>
      <c r="H4" s="6"/>
    </row>
    <row r="5" spans="1:8" ht="15">
      <c r="A5" s="60" t="s">
        <v>0</v>
      </c>
      <c r="B5" s="61" t="s">
        <v>5</v>
      </c>
      <c r="C5" s="62"/>
      <c r="D5" s="60" t="s">
        <v>6</v>
      </c>
      <c r="E5" s="60" t="s">
        <v>7</v>
      </c>
      <c r="F5" s="63" t="s">
        <v>8</v>
      </c>
      <c r="G5" s="64"/>
      <c r="H5" s="8"/>
    </row>
    <row r="6" spans="1:8" ht="15">
      <c r="A6" s="8"/>
      <c r="B6" s="8"/>
      <c r="C6" s="8"/>
      <c r="D6" s="9"/>
      <c r="E6" s="10"/>
      <c r="F6" s="10"/>
      <c r="G6" s="10"/>
      <c r="H6" s="8"/>
    </row>
    <row r="7" spans="1:8" ht="15">
      <c r="A7" s="10" t="s">
        <v>9</v>
      </c>
      <c r="B7" s="8"/>
      <c r="C7" s="8"/>
      <c r="D7" s="9"/>
      <c r="E7" s="10"/>
      <c r="F7" s="10"/>
      <c r="G7" s="10"/>
      <c r="H7" s="8"/>
    </row>
    <row r="8" spans="1:8" ht="15">
      <c r="A8" s="10"/>
      <c r="B8" s="8"/>
      <c r="C8" s="8"/>
      <c r="D8" s="9"/>
      <c r="E8" s="10"/>
      <c r="F8" s="10"/>
      <c r="G8" s="10"/>
      <c r="H8" s="8"/>
    </row>
    <row r="9" spans="1:8" ht="16.5">
      <c r="A9" s="65">
        <v>1</v>
      </c>
      <c r="B9" s="137" t="s">
        <v>10</v>
      </c>
      <c r="C9" s="138"/>
      <c r="D9" s="66">
        <f>Aulas!IK9+Comunes!CR9</f>
        <v>35</v>
      </c>
      <c r="E9" s="14" t="s">
        <v>11</v>
      </c>
      <c r="F9" s="135" t="s">
        <v>1</v>
      </c>
      <c r="G9" s="136"/>
      <c r="H9" s="8"/>
    </row>
    <row r="10" spans="1:8" ht="16.5">
      <c r="A10" s="65">
        <v>2</v>
      </c>
      <c r="B10" s="137" t="s">
        <v>12</v>
      </c>
      <c r="C10" s="138"/>
      <c r="D10" s="66">
        <f>Aulas!IK10+Comunes!CR10</f>
        <v>63</v>
      </c>
      <c r="E10" s="14" t="s">
        <v>11</v>
      </c>
      <c r="F10" s="135" t="s">
        <v>1</v>
      </c>
      <c r="G10" s="136"/>
      <c r="H10" s="8"/>
    </row>
    <row r="11" spans="1:8" ht="16.5">
      <c r="A11" s="65">
        <v>3</v>
      </c>
      <c r="B11" s="137" t="s">
        <v>13</v>
      </c>
      <c r="C11" s="138"/>
      <c r="D11" s="66">
        <f>Aulas!IK11+Comunes!CR11</f>
        <v>55</v>
      </c>
      <c r="E11" s="14" t="s">
        <v>11</v>
      </c>
      <c r="F11" s="135" t="s">
        <v>1</v>
      </c>
      <c r="G11" s="136"/>
      <c r="H11" s="8"/>
    </row>
    <row r="12" spans="1:8" ht="16.5">
      <c r="A12" s="65">
        <v>4</v>
      </c>
      <c r="B12" s="137" t="s">
        <v>14</v>
      </c>
      <c r="C12" s="138"/>
      <c r="D12" s="66">
        <f>Aulas!IK12+Comunes!CR12</f>
        <v>68</v>
      </c>
      <c r="E12" s="14" t="s">
        <v>11</v>
      </c>
      <c r="F12" s="135" t="s">
        <v>1</v>
      </c>
      <c r="G12" s="136"/>
      <c r="H12" s="8"/>
    </row>
    <row r="13" spans="1:8" ht="16.5">
      <c r="A13" s="65">
        <v>5</v>
      </c>
      <c r="B13" s="137" t="s">
        <v>62</v>
      </c>
      <c r="C13" s="138"/>
      <c r="D13" s="66">
        <f>Aulas!IK13+Comunes!CR13</f>
        <v>78</v>
      </c>
      <c r="E13" s="14" t="s">
        <v>11</v>
      </c>
      <c r="F13" s="135" t="s">
        <v>1</v>
      </c>
      <c r="G13" s="136"/>
      <c r="H13" s="8"/>
    </row>
    <row r="14" spans="1:8" ht="16.5">
      <c r="A14" s="65">
        <v>6</v>
      </c>
      <c r="B14" s="137" t="s">
        <v>16</v>
      </c>
      <c r="C14" s="138"/>
      <c r="D14" s="66">
        <f>Aulas!IK14+Comunes!CR14</f>
        <v>680</v>
      </c>
      <c r="E14" s="14" t="s">
        <v>17</v>
      </c>
      <c r="F14" s="135" t="s">
        <v>1</v>
      </c>
      <c r="G14" s="136"/>
      <c r="H14" s="8"/>
    </row>
    <row r="15" spans="1:8" ht="16.5">
      <c r="A15" s="65">
        <v>7</v>
      </c>
      <c r="B15" s="137" t="s">
        <v>18</v>
      </c>
      <c r="C15" s="138"/>
      <c r="D15" s="66">
        <f>Aulas!IK15+Comunes!CR15</f>
        <v>966</v>
      </c>
      <c r="E15" s="14" t="s">
        <v>17</v>
      </c>
      <c r="F15" s="135" t="s">
        <v>1</v>
      </c>
      <c r="G15" s="136"/>
      <c r="H15" s="8"/>
    </row>
    <row r="16" spans="1:8" ht="16.5">
      <c r="A16" s="65">
        <v>8</v>
      </c>
      <c r="B16" s="137" t="s">
        <v>19</v>
      </c>
      <c r="C16" s="138"/>
      <c r="D16" s="66">
        <f>Aulas!IK16+Comunes!CR16</f>
        <v>64</v>
      </c>
      <c r="E16" s="14" t="s">
        <v>63</v>
      </c>
      <c r="F16" s="135" t="s">
        <v>1</v>
      </c>
      <c r="G16" s="136"/>
      <c r="H16" s="8"/>
    </row>
    <row r="17" spans="1:8" ht="16.5">
      <c r="A17" s="65">
        <v>9</v>
      </c>
      <c r="B17" s="137" t="s">
        <v>21</v>
      </c>
      <c r="C17" s="138"/>
      <c r="D17" s="66">
        <f>Aulas!IK17+Comunes!CR17</f>
        <v>53</v>
      </c>
      <c r="E17" s="14" t="s">
        <v>63</v>
      </c>
      <c r="F17" s="213" t="s">
        <v>124</v>
      </c>
      <c r="G17" s="214"/>
      <c r="H17" s="8"/>
    </row>
    <row r="18" spans="1:8" ht="16.5">
      <c r="A18" s="65">
        <v>10</v>
      </c>
      <c r="B18" s="137" t="s">
        <v>22</v>
      </c>
      <c r="C18" s="138"/>
      <c r="D18" s="66">
        <f>Aulas!IK18+Comunes!CR18</f>
        <v>19</v>
      </c>
      <c r="E18" s="14" t="s">
        <v>11</v>
      </c>
      <c r="F18" s="135" t="s">
        <v>1</v>
      </c>
      <c r="G18" s="136"/>
      <c r="H18" s="8"/>
    </row>
    <row r="19" spans="1:8" ht="15.75" customHeight="1">
      <c r="A19" s="65">
        <v>11</v>
      </c>
      <c r="B19" s="137" t="s">
        <v>23</v>
      </c>
      <c r="C19" s="138"/>
      <c r="D19" s="66">
        <f>Aulas!IK19+Comunes!CR19</f>
        <v>9</v>
      </c>
      <c r="E19" s="14" t="s">
        <v>11</v>
      </c>
      <c r="F19" s="135" t="s">
        <v>1</v>
      </c>
      <c r="G19" s="136"/>
      <c r="H19" s="8"/>
    </row>
    <row r="20" spans="1:8" ht="16.5">
      <c r="A20" s="65">
        <v>12</v>
      </c>
      <c r="B20" s="137" t="s">
        <v>64</v>
      </c>
      <c r="C20" s="138"/>
      <c r="D20" s="66">
        <f>Aulas!IK20+Comunes!CR20</f>
        <v>2</v>
      </c>
      <c r="E20" s="14" t="s">
        <v>11</v>
      </c>
      <c r="F20" s="135" t="s">
        <v>1</v>
      </c>
      <c r="G20" s="136"/>
      <c r="H20" s="8"/>
    </row>
    <row r="21" spans="1:8" ht="16.5">
      <c r="A21" s="65">
        <v>13</v>
      </c>
      <c r="B21" s="137" t="s">
        <v>25</v>
      </c>
      <c r="C21" s="138"/>
      <c r="D21" s="66">
        <f>Aulas!IK21+Comunes!CR21</f>
        <v>9</v>
      </c>
      <c r="E21" s="14" t="s">
        <v>11</v>
      </c>
      <c r="F21" s="135" t="s">
        <v>1</v>
      </c>
      <c r="G21" s="136"/>
      <c r="H21" s="8"/>
    </row>
    <row r="22" spans="1:8" ht="16.5">
      <c r="A22" s="65">
        <v>16</v>
      </c>
      <c r="B22" s="137" t="str">
        <f>Comunes!CP24</f>
        <v>Router</v>
      </c>
      <c r="C22" s="138"/>
      <c r="D22" s="66">
        <v>12</v>
      </c>
      <c r="E22" s="14" t="s">
        <v>11</v>
      </c>
      <c r="F22" s="135" t="s">
        <v>1</v>
      </c>
      <c r="G22" s="136"/>
      <c r="H22" s="8"/>
    </row>
    <row r="23" spans="1:8" ht="16.5">
      <c r="A23" s="65">
        <v>17</v>
      </c>
      <c r="B23" s="137" t="str">
        <f>Comunes!CP25</f>
        <v>Hub (concentrador)</v>
      </c>
      <c r="C23" s="138"/>
      <c r="D23" s="66">
        <f>Comunes!CR25</f>
        <v>1</v>
      </c>
      <c r="E23" s="14" t="s">
        <v>11</v>
      </c>
      <c r="F23" s="135" t="s">
        <v>1</v>
      </c>
      <c r="G23" s="136"/>
      <c r="H23" s="8"/>
    </row>
    <row r="24" spans="1:8" ht="16.5">
      <c r="A24" s="65">
        <v>18</v>
      </c>
      <c r="B24" s="137" t="str">
        <f>Comunes!CP26</f>
        <v>Botiquín</v>
      </c>
      <c r="C24" s="138"/>
      <c r="D24" s="66">
        <v>12</v>
      </c>
      <c r="E24" s="14" t="s">
        <v>11</v>
      </c>
      <c r="F24" s="135" t="s">
        <v>1</v>
      </c>
      <c r="G24" s="136"/>
      <c r="H24" s="8"/>
    </row>
    <row r="25" spans="1:8" ht="16.5">
      <c r="A25" s="65">
        <v>19</v>
      </c>
      <c r="B25" s="137" t="str">
        <f>Comunes!CP27</f>
        <v>Microscopios</v>
      </c>
      <c r="C25" s="138"/>
      <c r="D25" s="66">
        <f>Comunes!CR27</f>
        <v>5</v>
      </c>
      <c r="E25" s="14" t="s">
        <v>17</v>
      </c>
      <c r="F25" s="135" t="s">
        <v>1</v>
      </c>
      <c r="G25" s="136"/>
      <c r="H25" s="8"/>
    </row>
    <row r="26" spans="1:8" ht="16.5">
      <c r="A26" s="65">
        <v>20</v>
      </c>
      <c r="B26" s="137" t="str">
        <f>Comunes!CP28</f>
        <v>Lupa binocular</v>
      </c>
      <c r="C26" s="138"/>
      <c r="D26" s="66">
        <f>Comunes!CR28</f>
        <v>1</v>
      </c>
      <c r="E26" s="14" t="s">
        <v>17</v>
      </c>
      <c r="F26" s="135" t="s">
        <v>1</v>
      </c>
      <c r="G26" s="136"/>
      <c r="H26" s="8"/>
    </row>
    <row r="27" spans="1:8" ht="16.5">
      <c r="A27" s="65">
        <v>21</v>
      </c>
      <c r="B27" s="137" t="str">
        <f>Comunes!CP29</f>
        <v>Retroproyector</v>
      </c>
      <c r="C27" s="138"/>
      <c r="D27" s="66">
        <f>Comunes!CR29</f>
        <v>1</v>
      </c>
      <c r="E27" s="14" t="s">
        <v>11</v>
      </c>
      <c r="F27" s="135" t="s">
        <v>1</v>
      </c>
      <c r="G27" s="136"/>
      <c r="H27" s="8"/>
    </row>
    <row r="28" spans="1:8" ht="21.75" customHeight="1">
      <c r="A28" s="65">
        <v>22</v>
      </c>
      <c r="B28" s="137" t="str">
        <f>Comunes!CP30</f>
        <v>Proyector (cañon)</v>
      </c>
      <c r="C28" s="138"/>
      <c r="D28" s="66">
        <v>5</v>
      </c>
      <c r="E28" s="14" t="s">
        <v>11</v>
      </c>
      <c r="F28" s="220" t="s">
        <v>159</v>
      </c>
      <c r="G28" s="221"/>
      <c r="H28" s="8"/>
    </row>
    <row r="29" spans="1:8" ht="16.5">
      <c r="A29" s="65">
        <v>23</v>
      </c>
      <c r="B29" s="137" t="s">
        <v>164</v>
      </c>
      <c r="C29" s="138"/>
      <c r="D29" s="66">
        <v>1</v>
      </c>
      <c r="E29" s="14" t="s">
        <v>11</v>
      </c>
      <c r="F29" s="135" t="s">
        <v>165</v>
      </c>
      <c r="G29" s="136"/>
      <c r="H29" s="8"/>
    </row>
    <row r="30" spans="1:8" ht="16.5">
      <c r="A30" s="65">
        <v>24</v>
      </c>
      <c r="B30" s="137" t="s">
        <v>171</v>
      </c>
      <c r="C30" s="138"/>
      <c r="D30" s="66">
        <v>1</v>
      </c>
      <c r="E30" s="14" t="s">
        <v>11</v>
      </c>
      <c r="F30" s="135" t="s">
        <v>172</v>
      </c>
      <c r="G30" s="136"/>
      <c r="H30" s="8"/>
    </row>
    <row r="31" spans="1:8" ht="16.5">
      <c r="A31" s="65">
        <v>25</v>
      </c>
      <c r="B31" s="137" t="s">
        <v>170</v>
      </c>
      <c r="C31" s="138"/>
      <c r="D31" s="66">
        <v>1</v>
      </c>
      <c r="E31" s="14" t="s">
        <v>11</v>
      </c>
      <c r="F31" s="114" t="s">
        <v>172</v>
      </c>
      <c r="G31" s="29"/>
      <c r="H31" s="8"/>
    </row>
    <row r="32" spans="1:8" ht="16.5">
      <c r="A32" s="65">
        <v>26</v>
      </c>
      <c r="B32" s="137" t="s">
        <v>181</v>
      </c>
      <c r="C32" s="138"/>
      <c r="D32" s="66">
        <v>1</v>
      </c>
      <c r="E32" s="14" t="s">
        <v>11</v>
      </c>
      <c r="F32" s="114" t="s">
        <v>187</v>
      </c>
      <c r="G32" s="29"/>
      <c r="H32" s="8"/>
    </row>
    <row r="33" spans="1:8" ht="16.5">
      <c r="A33" s="65">
        <v>27</v>
      </c>
      <c r="B33" s="137" t="s">
        <v>169</v>
      </c>
      <c r="C33" s="138"/>
      <c r="D33" s="66">
        <v>1</v>
      </c>
      <c r="E33" s="14" t="s">
        <v>11</v>
      </c>
      <c r="F33" s="114" t="s">
        <v>172</v>
      </c>
      <c r="G33" s="29"/>
      <c r="H33" s="8"/>
    </row>
    <row r="34" spans="1:8" ht="28.5">
      <c r="A34" s="65">
        <v>28</v>
      </c>
      <c r="B34" s="137" t="s">
        <v>74</v>
      </c>
      <c r="C34" s="138"/>
      <c r="D34" s="66">
        <v>28</v>
      </c>
      <c r="E34" s="14" t="s">
        <v>11</v>
      </c>
      <c r="F34" s="93" t="s">
        <v>73</v>
      </c>
      <c r="G34" s="29"/>
      <c r="H34" s="8"/>
    </row>
    <row r="35" spans="1:7" ht="12.75">
      <c r="A35" s="37"/>
      <c r="B35" s="37"/>
      <c r="C35" s="37"/>
      <c r="D35" s="37"/>
      <c r="E35" s="37"/>
      <c r="F35" s="37"/>
      <c r="G35" s="37"/>
    </row>
    <row r="36" spans="1:8" ht="15">
      <c r="A36" s="6"/>
      <c r="B36" s="6"/>
      <c r="C36" s="6"/>
      <c r="D36" s="6"/>
      <c r="E36" s="24"/>
      <c r="F36" s="53"/>
      <c r="G36" s="53"/>
      <c r="H36" s="8"/>
    </row>
    <row r="37" spans="1:8" ht="15.75">
      <c r="A37" s="67" t="s">
        <v>26</v>
      </c>
      <c r="B37" s="62"/>
      <c r="C37" s="68"/>
      <c r="D37" s="131" t="s">
        <v>104</v>
      </c>
      <c r="E37" s="144"/>
      <c r="F37" s="144"/>
      <c r="G37" s="132"/>
      <c r="H37" s="8"/>
    </row>
    <row r="38" spans="1:8" ht="15">
      <c r="A38" s="8"/>
      <c r="B38" s="8"/>
      <c r="C38" s="8"/>
      <c r="D38" s="8"/>
      <c r="E38" s="10"/>
      <c r="F38" s="10"/>
      <c r="G38" s="10"/>
      <c r="H38" s="8"/>
    </row>
  </sheetData>
  <sheetProtection/>
  <mergeCells count="52">
    <mergeCell ref="F30:G30"/>
    <mergeCell ref="B32:C32"/>
    <mergeCell ref="D37:G37"/>
    <mergeCell ref="B31:C31"/>
    <mergeCell ref="B33:C33"/>
    <mergeCell ref="B34:C34"/>
    <mergeCell ref="B30:C30"/>
    <mergeCell ref="F15:G15"/>
    <mergeCell ref="F18:G18"/>
    <mergeCell ref="F16:G16"/>
    <mergeCell ref="F14:G14"/>
    <mergeCell ref="B29:C29"/>
    <mergeCell ref="F29:G29"/>
    <mergeCell ref="B27:C27"/>
    <mergeCell ref="F27:G27"/>
    <mergeCell ref="B28:C28"/>
    <mergeCell ref="F28:G28"/>
    <mergeCell ref="B23:C23"/>
    <mergeCell ref="B20:C20"/>
    <mergeCell ref="B15:C15"/>
    <mergeCell ref="B16:C16"/>
    <mergeCell ref="B17:C17"/>
    <mergeCell ref="B18:C18"/>
    <mergeCell ref="B19:C19"/>
    <mergeCell ref="B14:C14"/>
    <mergeCell ref="F17:G17"/>
    <mergeCell ref="B22:C22"/>
    <mergeCell ref="A1:D1"/>
    <mergeCell ref="C3:D3"/>
    <mergeCell ref="B9:C9"/>
    <mergeCell ref="B11:C11"/>
    <mergeCell ref="B10:C10"/>
    <mergeCell ref="F19:G19"/>
    <mergeCell ref="F20:G20"/>
    <mergeCell ref="F9:G9"/>
    <mergeCell ref="F3:G3"/>
    <mergeCell ref="F12:G12"/>
    <mergeCell ref="F13:G13"/>
    <mergeCell ref="B12:C12"/>
    <mergeCell ref="B13:C13"/>
    <mergeCell ref="F10:G10"/>
    <mergeCell ref="F11:G11"/>
    <mergeCell ref="B25:C25"/>
    <mergeCell ref="B21:C21"/>
    <mergeCell ref="F21:G21"/>
    <mergeCell ref="F22:G22"/>
    <mergeCell ref="B26:C26"/>
    <mergeCell ref="F23:G23"/>
    <mergeCell ref="F24:G24"/>
    <mergeCell ref="F25:G25"/>
    <mergeCell ref="F26:G26"/>
    <mergeCell ref="B24:C24"/>
  </mergeCells>
  <printOptions/>
  <pageMargins left="0.75" right="0.41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</dc:creator>
  <cp:keywords/>
  <dc:description/>
  <cp:lastModifiedBy>jlms</cp:lastModifiedBy>
  <cp:lastPrinted>2011-11-23T07:57:01Z</cp:lastPrinted>
  <dcterms:created xsi:type="dcterms:W3CDTF">2005-11-06T18:33:11Z</dcterms:created>
  <dcterms:modified xsi:type="dcterms:W3CDTF">2015-10-06T08:20:05Z</dcterms:modified>
  <cp:category/>
  <cp:version/>
  <cp:contentType/>
  <cp:contentStatus/>
</cp:coreProperties>
</file>